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drawingml.chart+xml" PartName="/xl/charts/chart1.xml"/>
  <Override ContentType="application/vnd.openxmlformats-officedocument.drawingml.chart+xml" PartName="/xl/charts/chart3.xml"/>
  <Override ContentType="application/vnd.openxmlformats-officedocument.drawingml.chart+xml" PartName="/xl/charts/chart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ET-CONTROL INTERNO" sheetId="1" r:id="rId5"/>
    <sheet state="visible" name="01" sheetId="2" r:id="rId6"/>
    <sheet state="visible" name="02" sheetId="3" r:id="rId7"/>
    <sheet state="visible" name="03" sheetId="4" r:id="rId8"/>
  </sheets>
  <definedNames>
    <definedName name="RECAUDO">#REF!</definedName>
    <definedName name="VENTAS">#REF!</definedName>
    <definedName localSheetId="3" name="RECAUDO">#REF!</definedName>
    <definedName localSheetId="3" name="_l10">#REF!</definedName>
    <definedName name="TOTAL">#REF!</definedName>
    <definedName localSheetId="3" name="GASTOS">#REF!</definedName>
    <definedName localSheetId="3" name="VALOR.LIMITE.SUPERIOR.DE.FAS">#REF!</definedName>
    <definedName name="CONTROL.DE.CALIDAD">#REF!</definedName>
    <definedName localSheetId="3" name="EGRESOS_ACUMULADO">#REF!</definedName>
    <definedName name="VALOR.LIMITE.SUPERIOR.DE.FAS">#REF!</definedName>
    <definedName name="FACTURACION">#REF!</definedName>
    <definedName name="BONIFICACION.MAXIMA">#REF!</definedName>
    <definedName localSheetId="3" name="CONTROL.DE.CALIDAD">#REF!</definedName>
    <definedName name="FLUJO_DE_CAJA">#REF!</definedName>
    <definedName localSheetId="3" name="BONIFICACION.MAXIMA">#REF!</definedName>
    <definedName localSheetId="3" name="TENDENCIA_FUTURA_PROYECTADO_A_DIC_96">#REF!</definedName>
    <definedName localSheetId="3" name="VENTAS">#REF!</definedName>
    <definedName name="_l10">#REF!</definedName>
    <definedName name="TENDENCIA_FUTURA_PROYECTADO_A_DIC_96">#REF!</definedName>
    <definedName localSheetId="3" name="FACTURACION">#REF!</definedName>
    <definedName name="EGRESOS_ACUMULADO">#REF!</definedName>
    <definedName name="GASTOS">#REF!</definedName>
    <definedName localSheetId="3" name="FLUJO_DE_CAJA">#REF!</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tc={7378ce3a-4ff4-423a-960b-c7dd4110c4c5}</author>
    <author>tc={be51b404-8684-4ecf-8f7c-0ef9dc4a5a36}</author>
  </authors>
  <commentList>
    <comment authorId="0" xr:uid="{7378ce3a-4ff4-423a-960b-c7dd4110c4c5}" ref="K3">
      <text>
        <t xml:space="preserve">[Threaded comment]
 Your version of Excel allows you to read this threaded comment; however, any edits to it will get removed if the file is opened in a newer version of Excel. Learn more: https://go.microsoft.com/fwlink/?linkid=870924
Comment:
	Importante aquí establecer para cada indicador la meta final deseada de forma razonable, que se proyecta al cierre de la presente vigencia
</t>
      </text>
    </comment>
    <comment authorId="1" xr:uid="{be51b404-8684-4ecf-8f7c-0ef9dc4a5a36}" ref="J3">
      <text>
        <t xml:space="preserve">[Threaded comment]
 Your version of Excel allows you to read this threaded comment; however, any edits to it will get removed if the file is opened in a newer version of Excel. Learn more: https://go.microsoft.com/fwlink/?linkid=870924
Comment:
	Recomendable dejar como línea base el resultado final del indicador en el año inmediatamente anterior
</t>
      </text>
    </comment>
  </commentList>
</comments>
</file>

<file path=xl/sharedStrings.xml><?xml version="1.0" encoding="utf-8"?>
<sst xmlns="http://schemas.openxmlformats.org/spreadsheetml/2006/main" count="274" uniqueCount="130">
  <si>
    <t xml:space="preserve">PROCESO: </t>
  </si>
  <si>
    <t>CONTROL INTERNO</t>
  </si>
  <si>
    <t>NOMBRE DEL INDICADOR</t>
  </si>
  <si>
    <t>OBJETIVO DEL INDICADOR</t>
  </si>
  <si>
    <t>FORMULA DEL INDICADOR</t>
  </si>
  <si>
    <t>PERIODICIDAD REPORTE</t>
  </si>
  <si>
    <t>TIPO INDICADOR</t>
  </si>
  <si>
    <t>INTERPRETACIÓN SITUACIÓN</t>
  </si>
  <si>
    <t>LINEA BASE</t>
  </si>
  <si>
    <t>META 2026</t>
  </si>
  <si>
    <t>RESULTADOS VIGENCIA 2026</t>
  </si>
  <si>
    <t>OPTIMA</t>
  </si>
  <si>
    <t>ACEPTABLE</t>
  </si>
  <si>
    <t>DEFICIENTE</t>
  </si>
  <si>
    <t>Acum.</t>
  </si>
  <si>
    <t>ENE</t>
  </si>
  <si>
    <t>FEB</t>
  </si>
  <si>
    <t>MAR</t>
  </si>
  <si>
    <t>ABR</t>
  </si>
  <si>
    <t>MAY</t>
  </si>
  <si>
    <t>JUN</t>
  </si>
  <si>
    <t>JUL</t>
  </si>
  <si>
    <t>AGO</t>
  </si>
  <si>
    <t>SEP</t>
  </si>
  <si>
    <t>OCT</t>
  </si>
  <si>
    <t>NOV</t>
  </si>
  <si>
    <t>DIC</t>
  </si>
  <si>
    <t>IN01</t>
  </si>
  <si>
    <t>Nivel de madurez del sistema de control interno institucional</t>
  </si>
  <si>
    <t>Evaluar el estado y grado de avance del sistema de control interno institucional de cada vigencia fiscal terminada, según las directrices emanadas por parte del Gobierno Nacional.</t>
  </si>
  <si>
    <t>Resultado encuesta referencial DAFP en cada anualidad</t>
  </si>
  <si>
    <t>Anual</t>
  </si>
  <si>
    <t>Efectividad</t>
  </si>
  <si>
    <t>Avanzado entre 91-100%</t>
  </si>
  <si>
    <t>Satisfactorio entre 66-90%</t>
  </si>
  <si>
    <t>Inicial 0-10%; Básico 11-35%; Intermedio 36-65%</t>
  </si>
  <si>
    <t>IN02</t>
  </si>
  <si>
    <t>Cumplimiento informes externos a cargo de oficina de CI</t>
  </si>
  <si>
    <t>Medir y controlar el grado de cumplimiento de los informes externos que le compete emitir a la oficina de control interno a entes de control y vigilancia, como los reportes a publicar en la página WEB institucional de la Sociedad.</t>
  </si>
  <si>
    <t>No. informes a cargo de control interno emitidos en el periodo / No. de informes a cargo de la oficina de control interno * 100</t>
  </si>
  <si>
    <t>Mensual</t>
  </si>
  <si>
    <t>Eficacia</t>
  </si>
  <si>
    <t>Igual al 100%</t>
  </si>
  <si>
    <t>NA</t>
  </si>
  <si>
    <t>Menor al 100%</t>
  </si>
  <si>
    <t>PROCESO</t>
  </si>
  <si>
    <t>IN03</t>
  </si>
  <si>
    <t>Oportunidad en la ejecución de auditorías de control interno</t>
  </si>
  <si>
    <t>Medir el grado de oportunidad en el desarrollo y cumplimiento de las auditorías programadas en el periodo a cargo de la oficina de control interno de la entidad</t>
  </si>
  <si>
    <t>Auditorías internas de la oficina de control interno realizadas dentro de los cronogramas de tiempo establecidos / Total auditorías internas de la oficina de control interno programadas * 100</t>
  </si>
  <si>
    <t xml:space="preserve">Eficiencia </t>
  </si>
  <si>
    <t>Entre 90% y 100%</t>
  </si>
  <si>
    <t>Entre 75% y 89%</t>
  </si>
  <si>
    <t>Menor al 75%</t>
  </si>
  <si>
    <t>TIPO DE INDICADOR</t>
  </si>
  <si>
    <t>GESTIÓN DE PROYECTOS</t>
  </si>
  <si>
    <t>GESTIÓN DE PORTAFOLIO</t>
  </si>
  <si>
    <t>GESTIÓN DE OPORTUNIDADES</t>
  </si>
  <si>
    <t>CÓDIGO DEL INDICADOR</t>
  </si>
  <si>
    <t>GESTIÓN DE BIENES Y SERVICIOS</t>
  </si>
  <si>
    <t>GESTIÓN JURÍDICA - CONTRATACIÓN</t>
  </si>
  <si>
    <t>TECNOLOGIAS DE LA INFORMACIÓN Y LA COMUNICACIÓN - TIC'S</t>
  </si>
  <si>
    <t>MEJORAMIENTO CONTINUO</t>
  </si>
  <si>
    <t>GESTIÓN DE RECURSOS HUMANOS</t>
  </si>
  <si>
    <t>GESTIÓN DE SERVICIOS PÚBLICOS</t>
  </si>
  <si>
    <t>GESTIÓN DEL CONOCIMIENTO</t>
  </si>
  <si>
    <t>GESTIÓN FINANCIERA</t>
  </si>
  <si>
    <t>AH-CI-</t>
  </si>
  <si>
    <t>DIRECCIONAMIENTO ESTRATÉGICO</t>
  </si>
  <si>
    <t>Bimensual</t>
  </si>
  <si>
    <t>Trimestral</t>
  </si>
  <si>
    <t>Cuatrimestral</t>
  </si>
  <si>
    <t>Semestral</t>
  </si>
  <si>
    <t>Objetivo</t>
  </si>
  <si>
    <t>Unidad de medida</t>
  </si>
  <si>
    <t>Formula</t>
  </si>
  <si>
    <t>Meta</t>
  </si>
  <si>
    <t>Frecuencia</t>
  </si>
  <si>
    <t>Fuente de Información</t>
  </si>
  <si>
    <t>Responsable</t>
  </si>
  <si>
    <t>Por obtener Datos</t>
  </si>
  <si>
    <t>Por Análizar Datos</t>
  </si>
  <si>
    <t>%</t>
  </si>
  <si>
    <t>GRUPO DE CONTROL INTERNO</t>
  </si>
  <si>
    <t>METODOLOGIA PARA OBTENER LOS DATOS:</t>
  </si>
  <si>
    <t>Expedientes e informes de auditorias y papeles de trabajo de control interno que evidencian el cumplimiento del plan y cronograma de las auditorías internas durante la vigencia fiscal.</t>
  </si>
  <si>
    <t>MEDICIÓN DE DATOS:</t>
  </si>
  <si>
    <t>VIGENCIA 2026</t>
  </si>
  <si>
    <t>MES</t>
  </si>
  <si>
    <t>ACUM</t>
  </si>
  <si>
    <t>META  AÑO 2026</t>
  </si>
  <si>
    <t>RESULTADOS DE LA VIGENCIA</t>
  </si>
  <si>
    <t>VARIABLES</t>
  </si>
  <si>
    <t xml:space="preserve">No. De Auditorías internas de la oficina de control interno realizadas dentro de los cronogramas de tiempo establecidos </t>
  </si>
  <si>
    <t xml:space="preserve">Total auditorías internas de la oficina de control interno programadas </t>
  </si>
  <si>
    <t xml:space="preserve"> </t>
  </si>
  <si>
    <t>RANGOS DE EVALUACIÓN</t>
  </si>
  <si>
    <t>ANÁLISIS GRÁFICO (Tendencia del indicador)</t>
  </si>
  <si>
    <r>
      <rPr>
        <rFont val="Tahoma"/>
        <b/>
        <color theme="1"/>
        <sz val="9.0"/>
      </rPr>
      <t>ANÁLISIS DE MEDICIÓN</t>
    </r>
    <r>
      <rPr>
        <rFont val="Tahoma"/>
        <color theme="1"/>
        <sz val="9.0"/>
      </rPr>
      <t xml:space="preserve"> (Cumplimiento de metas, comportamiento histórico, tendencias, causas):</t>
    </r>
  </si>
  <si>
    <t>Fecha</t>
  </si>
  <si>
    <t>Resultados de la aplicación de la encuesta referencial diseñada por el DAFP por cada anualidad durante el primer trimestre de cada anualidad, los resultados propios de la evaluación independientes de la oficina de control interno, los planes de mejoramiento, las observaciones y recomendaciones generadas del proceso auditor, y los hallazgos de Contraloría, entre otros aspectos.</t>
  </si>
  <si>
    <t>Seguimiento al plan de acción de la oficina de control interno en el cumplimiento dentro de los terminos y plazos establecidos normativamente de elaboración y remisión de los informes pertinentes durante cada vigencia fiscal.</t>
  </si>
  <si>
    <t>La Oficina de Control Interno cumplió integralmente con la emisión de las auditorias programados durante el mes de febrero,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</si>
  <si>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 xml:space="preserve">Resultado encuesta referencial DAFP en cada anualidad </t>
  </si>
  <si>
    <t>No. informes a cargo de control interno emitidos en el periodo</t>
  </si>
  <si>
    <r>
      <rPr>
        <rFont val="Tahoma"/>
        <b/>
        <color theme="1"/>
        <sz val="9.0"/>
      </rPr>
      <t>ANÁLISIS DE MEDICIÓN</t>
    </r>
    <r>
      <rPr>
        <rFont val="Tahoma"/>
        <color theme="1"/>
        <sz val="9.0"/>
      </rPr>
      <t xml:space="preserve"> (Cumplimiento de metas, comportamiento histórico, tendencias, causas):</t>
    </r>
  </si>
  <si>
    <t>No. de informes a cargo de la oficina de control interno</t>
  </si>
  <si>
    <r>
      <rPr>
        <rFont val="Tahoma"/>
        <b/>
        <color theme="1"/>
        <sz val="9.0"/>
      </rPr>
      <t>ANÁLISIS DE MEDICIÓN</t>
    </r>
    <r>
      <rPr>
        <rFont val="Tahoma"/>
        <color theme="1"/>
        <sz val="9.0"/>
      </rPr>
      <t xml:space="preserve"> (Cumplimiento de metas, comportamiento histórico, tendencias, causas):</t>
    </r>
  </si>
  <si>
    <t>La Oficina de Control Interno cumplió integralmente con la emisión de los informes programados durante el mes de enero,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</si>
  <si>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febrero,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</si>
  <si>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marzo,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</si>
  <si>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La Oficina de Control Interno cumplió integralmente con la emisión de los informes programados durante el mes de abril,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</si>
  <si>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r>
      <rPr>
        <rFont val="Tahoma"/>
        <b/>
        <color theme="1"/>
        <sz val="9.0"/>
      </rPr>
      <t>ACCIONES DE MEJORAMIENTO REQUERIDAS</t>
    </r>
    <r>
      <rPr>
        <rFont val="Tahoma"/>
        <color theme="1"/>
        <sz val="9.0"/>
      </rPr>
      <t xml:space="preserve"> (Acciones a tomar cuando se evidencie el incumplimiento de las metas propuestas):</t>
    </r>
  </si>
  <si>
    <t>La Oficina de Control Interno ha dado cumplimiento a las actividades programadas dentro de su Plan Anual de Auditoría; sin embargo, la elaboración y culminación de los informes correspondientes se ha visto afectada por la imposibilidad de realizar el análisis técnico de la información requerida a la Oficina de Planeación y Capacitación, dependencia que, a la fecha, no ha suministrado los insumos solicitados dentro de los términos establecidos. Esta situación limita y obstaculiza el ejercicio oportuno de la función de evaluación independiente, impidiendo la emisión de informes debidamente soportados y sustentados en evidencia objetiva.</t>
  </si>
  <si>
    <t>La Oficina de Control Interno cumplió integralmente con la emisión de las auditorias programados durante el mes de abril, alcanzando el 100% de ejecución de la meta establecida. Este resultado refleja una adecuada planeación, seguimiento y control de las actividades, garantizando el cumplimiento de las funciones de evaluación independiente y contribuyendo al fortalecimiento del Sistema de Control Interno de la entidad.</t>
  </si>
  <si>
    <t>GRUPO DE GESTIÓN DE PROYECTOS</t>
  </si>
  <si>
    <t>GRUPO DE GESTIÓN DE PORTAFOLIO</t>
  </si>
  <si>
    <t>La Oficina de Control Interno continúa avanzando en la revisión de la información contractual; no obstante, esta actividad ha requerido un mayor tiempo de ejecución debido a la atención prioritaria y simultánea de los requerimientos formulados por la Contraloría General de la República, relacionados con el seguimiento preventivo a la ejecución de los contratos de obra No. 128 de 2026 y de interventoría No. 139 de 2026, cuya complejidad técnica y oportunidad en la respuesta han demandado una dedicación institucional significativa.</t>
  </si>
  <si>
    <t>GRUPO DE GESTIÓN DE OPORTUNIDADES</t>
  </si>
  <si>
    <t>GRUPO DE GESTIÓN DE BIENES Y SERVICIOS</t>
  </si>
  <si>
    <t>GRUPO DE GESTIÓN JURÍDICA - CONTRATACIÓN</t>
  </si>
  <si>
    <t>GRUPO DE TECNOLOGIAS DE LA INFORMACIÓN Y LA COMUNICACIÓN - TIC'S</t>
  </si>
  <si>
    <t>GRUPO DE MEJORAMIENTO CONTINUO</t>
  </si>
  <si>
    <t>GRUPO DE GESTIÓN DE RECURSOS HUMANOS</t>
  </si>
  <si>
    <r>
      <rPr>
        <rFont val="Tahoma"/>
        <b/>
        <color theme="1"/>
        <sz val="9.0"/>
      </rPr>
      <t>ACCIONES DE MEJORAMIENTO REQUERIDAS</t>
    </r>
    <r>
      <rPr>
        <rFont val="Tahoma"/>
        <color theme="1"/>
        <sz val="9.0"/>
      </rPr>
      <t xml:space="preserve"> (Acciones a tomar cuando se evidencie el incumplimiento de las metas propuestas):</t>
    </r>
  </si>
  <si>
    <t>GRUPO DE GESTIÓN DE SERVICIOS PÚBLICOS</t>
  </si>
  <si>
    <t>GRUPO DE GESTIÓN DEL CONOCIMIENTO</t>
  </si>
  <si>
    <t>GRUPO DE GESTIÓN FINANCIERA</t>
  </si>
  <si>
    <t>GRUPO DE DIRECCIONAMIENTO ESTRATÉGICO</t>
  </si>
  <si>
    <r>
      <rPr>
        <rFont val="Tahoma"/>
        <b/>
        <color theme="1"/>
        <sz val="9.0"/>
      </rPr>
      <t>ACCIONES DE MEJORAMIENTO REQUERIDAS</t>
    </r>
    <r>
      <rPr>
        <rFont val="Tahoma"/>
        <color theme="1"/>
        <sz val="9.0"/>
      </rPr>
      <t xml:space="preserve"> (Acciones a tomar cuando se evidencie el incumplimiento de las metas propuestas):</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</si>
</sst>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
  </numFmts>
  <fonts count="21">
    <font>
      <sz val="11.0"/>
      <color theme="1"/>
      <name val="Calibri"/>
      <scheme val="minor"/>
    </font>
    <font>
      <sz val="11.0"/>
      <color theme="1"/>
      <name val="Calibri"/>
    </font>
    <font/>
    <font>
      <b/>
      <sz val="10.0"/>
      <color theme="1"/>
      <name val="Arial"/>
    </font>
    <font>
      <b/>
      <sz val="12.0"/>
      <color theme="1"/>
      <name val="Arial"/>
    </font>
    <font>
      <b/>
      <sz val="8.0"/>
      <color theme="1"/>
      <name val="Arial"/>
    </font>
    <font>
      <b/>
      <sz val="6.0"/>
      <color theme="1"/>
      <name val="Arial"/>
    </font>
    <font>
      <b/>
      <sz val="10.0"/>
      <color theme="1"/>
      <name val="Calibri"/>
    </font>
    <font>
      <b/>
      <sz val="14.0"/>
      <color theme="1"/>
      <name val="Calibri"/>
    </font>
    <font>
      <sz val="8.0"/>
      <color theme="1"/>
      <name val="Calibri"/>
    </font>
    <font>
      <b/>
      <sz val="8.0"/>
      <color rgb="FF000000"/>
      <name val="Arial"/>
    </font>
    <font>
      <sz val="8.0"/>
      <color theme="1"/>
      <name val="Arial"/>
    </font>
    <font>
      <sz val="8.0"/>
      <color rgb="FF000000"/>
      <name val="Arial"/>
    </font>
    <font>
      <sz val="10.0"/>
      <color theme="1"/>
      <name val="Tahoma"/>
    </font>
    <font>
      <b/>
      <sz val="10.0"/>
      <color theme="1"/>
      <name val="Tahoma"/>
    </font>
    <font>
      <sz val="11.0"/>
      <color theme="1"/>
      <name val="Arial"/>
    </font>
    <font>
      <b/>
      <sz val="8.0"/>
      <color theme="1"/>
      <name val="Tahoma"/>
    </font>
    <font>
      <sz val="10.0"/>
      <color theme="1"/>
      <name val="Arial"/>
    </font>
    <font>
      <sz val="8.0"/>
      <color theme="1"/>
      <name val="Tahoma"/>
    </font>
    <font>
      <sz val="9.0"/>
      <color theme="1"/>
      <name val="Tahoma"/>
    </font>
    <font>
      <b/>
      <sz val="9.0"/>
      <color theme="1"/>
      <name val="Tahoma"/>
    </font>
  </fonts>
  <fills count="10">
    <fill>
      <patternFill patternType="none"/>
    </fill>
    <fill>
      <patternFill patternType="lightGray"/>
    </fill>
    <fill>
      <patternFill patternType="solid">
        <fgColor rgb="FFCCC0D9"/>
        <bgColor rgb="FFCCC0D9"/>
      </patternFill>
    </fill>
    <fill>
      <patternFill patternType="solid">
        <fgColor rgb="FFD8D8D8"/>
        <bgColor rgb="FFD8D8D8"/>
      </patternFill>
    </fill>
    <fill>
      <patternFill patternType="solid">
        <fgColor rgb="FF00B050"/>
        <bgColor rgb="FF00B050"/>
      </patternFill>
    </fill>
    <fill>
      <patternFill patternType="solid">
        <fgColor rgb="FFFFFF00"/>
        <bgColor rgb="FFFFFF00"/>
      </patternFill>
    </fill>
    <fill>
      <patternFill patternType="solid">
        <fgColor rgb="FFFF0000"/>
        <bgColor rgb="FFFF0000"/>
      </patternFill>
    </fill>
    <fill>
      <patternFill patternType="solid">
        <fgColor rgb="FF7F7F7F"/>
        <bgColor rgb="FF7F7F7F"/>
      </patternFill>
    </fill>
    <fill>
      <patternFill patternType="solid">
        <fgColor rgb="FF92D050"/>
        <bgColor rgb="FF92D050"/>
      </patternFill>
    </fill>
    <fill>
      <patternFill patternType="solid">
        <fgColor rgb="FFE5DFEC"/>
        <bgColor rgb="FFE5DFEC"/>
      </patternFill>
    </fill>
  </fills>
  <borders count="72">
    <border/>
    <border>
      <bottom style="double">
        <color rgb="FF000000"/>
      </bottom>
    </border>
    <border>
      <left style="double">
        <color rgb="FF000000"/>
      </left>
      <top style="double">
        <color rgb="FF000000"/>
      </top>
      <bottom style="double">
        <color rgb="FF000000"/>
      </bottom>
    </border>
    <border>
      <top style="double">
        <color rgb="FF000000"/>
      </top>
      <bottom style="double">
        <color rgb="FF000000"/>
      </bottom>
    </border>
    <border>
      <right/>
      <top style="double">
        <color rgb="FF000000"/>
      </top>
      <bottom style="double">
        <color rgb="FF000000"/>
      </bottom>
    </border>
    <border>
      <right style="double">
        <color rgb="FF000000"/>
      </right>
      <top style="double">
        <color rgb="FF000000"/>
      </top>
      <bottom style="double">
        <color rgb="FF000000"/>
      </bottom>
    </border>
    <border>
      <left style="double">
        <color rgb="FF000000"/>
      </left>
      <top style="double">
        <color rgb="FF000000"/>
      </top>
    </border>
    <border>
      <right style="double">
        <color rgb="FF000000"/>
      </right>
      <top style="double">
        <color rgb="FF000000"/>
      </top>
    </border>
    <border>
      <left style="double">
        <color rgb="FF000000"/>
      </left>
      <right style="double">
        <color rgb="FF000000"/>
      </right>
      <top style="double">
        <color rgb="FF000000"/>
      </top>
    </border>
    <border>
      <left style="double">
        <color rgb="FF000000"/>
      </left>
      <bottom style="double">
        <color rgb="FF000000"/>
      </bottom>
    </border>
    <border>
      <right style="double">
        <color rgb="FF000000"/>
      </right>
      <bottom style="double">
        <color rgb="FF000000"/>
      </bottom>
    </border>
    <border>
      <left style="double">
        <color rgb="FF000000"/>
      </left>
      <right style="double">
        <color rgb="FF000000"/>
      </right>
      <bottom style="double">
        <color rgb="FF000000"/>
      </bottom>
    </border>
    <border>
      <left style="double">
        <color rgb="FF000000"/>
      </left>
      <right style="double">
        <color rgb="FF000000"/>
      </right>
      <top style="double">
        <color rgb="FF000000"/>
      </top>
      <bottom style="double">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top style="double">
        <color rgb="FF000000"/>
      </top>
      <bottom/>
    </border>
    <border>
      <top style="double">
        <color rgb="FF000000"/>
      </top>
      <bottom/>
    </border>
    <border>
      <right/>
      <top style="double">
        <color rgb="FF000000"/>
      </top>
      <bottom/>
    </border>
    <border>
      <left style="medium">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top style="thin">
        <color rgb="FF000000"/>
      </top>
      <bottom style="medium">
        <color rgb="FF000000"/>
      </bottom>
    </border>
    <border>
      <left/>
      <top style="thin">
        <color rgb="FF000000"/>
      </top>
      <bottom style="medium">
        <color rgb="FF000000"/>
      </bottom>
    </border>
    <border>
      <right style="medium">
        <color rgb="FF000000"/>
      </right>
      <top style="thin">
        <color rgb="FF000000"/>
      </top>
      <bottom style="medium">
        <color rgb="FF000000"/>
      </bottom>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left style="medium">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bottom/>
    </border>
    <border>
      <top/>
      <bottom/>
    </border>
    <border>
      <right style="medium">
        <color rgb="FF000000"/>
      </right>
      <top/>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bottom style="medium">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bottom style="medium">
        <color rgb="FF000000"/>
      </bottom>
    </border>
    <border>
      <left style="medium">
        <color rgb="FF000000"/>
      </left>
      <top/>
      <bottom style="medium">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bottom style="thin">
        <color rgb="FF000000"/>
      </bottom>
    </border>
    <border>
      <left/>
      <top style="medium">
        <color rgb="FF000000"/>
      </top>
      <bottom/>
    </border>
    <border>
      <right/>
      <top style="medium">
        <color rgb="FF000000"/>
      </top>
      <bottom/>
    </border>
  </borders>
  <cellStyleXfs count="1">
    <xf borderId="0" fillId="0" fontId="0" numFmtId="0" applyAlignment="1" applyFont="1"/>
  </cellStyleXfs>
  <cellXfs count="144">
    <xf borderId="0" fillId="0" fontId="0" numFmtId="0" xfId="0" applyAlignment="1" applyFont="1">
      <alignment readingOrder="0" shrinkToFit="0" vertical="bottom" wrapText="0"/>
    </xf>
    <xf borderId="1" fillId="0" fontId="1" numFmtId="0" xfId="0" applyAlignment="1" applyBorder="1" applyFont="1">
      <alignment horizontal="center"/>
    </xf>
    <xf borderId="1" fillId="0" fontId="2" numFmtId="0" xfId="0" applyBorder="1" applyFont="1"/>
    <xf borderId="2" fillId="2" fontId="3" numFmtId="0" xfId="0" applyAlignment="1" applyBorder="1" applyFill="1" applyFont="1">
      <alignment horizontal="right" shrinkToFit="0" vertical="center" wrapText="1"/>
    </xf>
    <xf borderId="3" fillId="0" fontId="2" numFmtId="0" xfId="0" applyBorder="1" applyFont="1"/>
    <xf borderId="4" fillId="0" fontId="2" numFmtId="0" xfId="0" applyBorder="1" applyFont="1"/>
    <xf borderId="3" fillId="0" fontId="4" numFmtId="0" xfId="0" applyAlignment="1" applyBorder="1" applyFont="1">
      <alignment horizontal="left" shrinkToFit="0" vertical="center" wrapText="1"/>
    </xf>
    <xf borderId="5" fillId="0" fontId="2" numFmtId="0" xfId="0" applyBorder="1" applyFont="1"/>
    <xf borderId="6" fillId="2" fontId="5" numFmtId="0" xfId="0" applyAlignment="1" applyBorder="1" applyFill="1" applyFont="1">
      <alignment horizontal="center" shrinkToFit="0" vertical="center" wrapText="1"/>
    </xf>
    <xf borderId="7" fillId="0" fontId="2" numFmtId="0" xfId="0" applyBorder="1" applyFont="1"/>
    <xf borderId="8" fillId="2" fontId="5" numFmtId="0" xfId="0" applyAlignment="1" applyBorder="1" applyFill="1" applyFont="1">
      <alignment horizontal="center" shrinkToFit="0" vertical="center" wrapText="1"/>
    </xf>
    <xf borderId="8" fillId="2" fontId="6" numFmtId="0" xfId="0" applyAlignment="1" applyBorder="1" applyFill="1" applyFont="1">
      <alignment horizontal="center" shrinkToFit="0" textRotation="90" vertical="center" wrapText="1"/>
    </xf>
    <xf borderId="2" fillId="2" fontId="5" numFmtId="0" xfId="0" applyAlignment="1" applyBorder="1" applyFill="1" applyFont="1">
      <alignment horizontal="center" shrinkToFit="0" vertical="center" wrapText="1"/>
    </xf>
    <xf borderId="8" fillId="3" fontId="7" numFmtId="0" xfId="0" applyAlignment="1" applyBorder="1" applyFill="1" applyFont="1">
      <alignment horizontal="center" shrinkToFit="0" textRotation="90" vertical="center" wrapText="1"/>
    </xf>
    <xf borderId="2" fillId="2" fontId="8" numFmtId="0" xfId="0" applyAlignment="1" applyBorder="1" applyFill="1" applyFont="1">
      <alignment horizontal="center" shrinkToFit="0" vertical="center" wrapText="1"/>
    </xf>
    <xf borderId="9" fillId="0" fontId="2" numFmtId="0" xfId="0" applyBorder="1" applyFont="1"/>
    <xf borderId="10" fillId="0" fontId="2" numFmtId="0" xfId="0" applyBorder="1" applyFont="1"/>
    <xf borderId="11" fillId="0" fontId="2" numFmtId="0" xfId="0" applyBorder="1" applyFont="1"/>
    <xf borderId="12" fillId="4" fontId="6" numFmtId="0" xfId="0" applyAlignment="1" applyBorder="1" applyFill="1" applyFont="1">
      <alignment horizontal="center" shrinkToFit="0" vertical="center" wrapText="1"/>
    </xf>
    <xf borderId="12" fillId="5" fontId="6" numFmtId="0" xfId="0" applyAlignment="1" applyBorder="1" applyFill="1" applyFont="1">
      <alignment horizontal="center" shrinkToFit="0" vertical="center" wrapText="1"/>
    </xf>
    <xf borderId="12" fillId="6" fontId="6" numFmtId="0" xfId="0" applyAlignment="1" applyBorder="1" applyFill="1" applyFont="1">
      <alignment horizontal="center" shrinkToFit="0" vertical="center" wrapText="1"/>
    </xf>
    <xf borderId="12" fillId="2" fontId="7" numFmtId="0" xfId="0" applyAlignment="1" applyBorder="1" applyFill="1" applyFont="1">
      <alignment horizontal="center" shrinkToFit="0" textRotation="90" vertical="center" wrapText="1"/>
    </xf>
    <xf borderId="0" fillId="0" fontId="9" numFmtId="0" xfId="0" applyFont="1"/>
    <xf borderId="12" fillId="0" fontId="9" numFmtId="49" xfId="0" applyAlignment="1" applyBorder="1" applyFont="1" applyNumberFormat="1">
      <alignment horizontal="center" vertical="top"/>
    </xf>
    <xf borderId="12" fillId="0" fontId="10" numFmtId="0" xfId="0" applyAlignment="1" applyBorder="1" applyFont="1">
      <alignment shrinkToFit="0" vertical="top" wrapText="1"/>
    </xf>
    <xf borderId="12" fillId="0" fontId="11" numFmtId="0" xfId="0" applyAlignment="1" applyBorder="1" applyFont="1">
      <alignment horizontal="left" shrinkToFit="0" vertical="top" wrapText="1"/>
    </xf>
    <xf borderId="12" fillId="0" fontId="12" numFmtId="0" xfId="0" applyAlignment="1" applyBorder="1" applyFont="1">
      <alignment horizontal="left" shrinkToFit="0" vertical="top" wrapText="1"/>
    </xf>
    <xf borderId="12" fillId="0" fontId="11" numFmtId="0" xfId="0" applyAlignment="1" applyBorder="1" applyFont="1">
      <alignment horizontal="center" shrinkToFit="0" textRotation="90" vertical="center" wrapText="1"/>
    </xf>
    <xf borderId="12" fillId="0" fontId="5" numFmtId="9" xfId="0" applyAlignment="1" applyBorder="1" applyFont="1" applyNumberFormat="1">
      <alignment horizontal="center" shrinkToFit="0" vertical="center" wrapText="1"/>
    </xf>
    <xf borderId="12" fillId="0" fontId="7" numFmtId="10" xfId="0" applyAlignment="1" applyBorder="1" applyFont="1" applyNumberFormat="1">
      <alignment horizontal="center" shrinkToFit="0" textRotation="90" vertical="center" wrapText="1"/>
    </xf>
    <xf borderId="12" fillId="0" fontId="7" numFmtId="164" xfId="0" applyAlignment="1" applyBorder="1" applyFont="1" applyNumberFormat="1">
      <alignment horizontal="center" shrinkToFit="0" textRotation="90" vertical="center" wrapText="1"/>
    </xf>
    <xf borderId="13" fillId="3" fontId="13" numFmtId="0" xfId="0" applyAlignment="1" applyBorder="1" applyFill="1" applyFont="1">
      <alignment horizontal="left" vertical="center"/>
    </xf>
    <xf borderId="14" fillId="0" fontId="2" numFmtId="0" xfId="0" applyBorder="1" applyFont="1"/>
    <xf borderId="15" fillId="0" fontId="2" numFmtId="0" xfId="0" applyBorder="1" applyFont="1"/>
    <xf borderId="16" fillId="3" fontId="13" numFmtId="0" xfId="0" applyAlignment="1" applyBorder="1" applyFill="1" applyFont="1">
      <alignment horizontal="left" vertical="center"/>
    </xf>
    <xf borderId="17" fillId="0" fontId="2" numFmtId="0" xfId="0" applyBorder="1" applyFont="1"/>
    <xf borderId="0" fillId="0" fontId="13" numFmtId="0" xfId="0" applyAlignment="1" applyFont="1">
      <alignment vertical="center"/>
    </xf>
    <xf borderId="18" fillId="3" fontId="13" numFmtId="0" xfId="0" applyAlignment="1" applyBorder="1" applyFill="1" applyFont="1">
      <alignment horizontal="left" vertical="center"/>
    </xf>
    <xf borderId="19" fillId="0" fontId="2" numFmtId="0" xfId="0" applyBorder="1" applyFont="1"/>
    <xf borderId="20" fillId="0" fontId="2" numFmtId="0" xfId="0" applyBorder="1" applyFont="1"/>
    <xf borderId="21" fillId="3" fontId="14" numFmtId="0" xfId="0" applyAlignment="1" applyBorder="1" applyFill="1" applyFont="1">
      <alignment horizontal="left" vertical="center"/>
    </xf>
    <xf borderId="22" fillId="0" fontId="2" numFmtId="0" xfId="0" applyBorder="1" applyFont="1"/>
    <xf borderId="23" fillId="7" fontId="1" numFmtId="0" xfId="0" applyAlignment="1" applyBorder="1" applyFill="1" applyFont="1">
      <alignment horizontal="center"/>
    </xf>
    <xf borderId="24" fillId="0" fontId="2" numFmtId="0" xfId="0" applyBorder="1" applyFont="1"/>
    <xf borderId="21" fillId="3" fontId="13" numFmtId="0" xfId="0" applyAlignment="1" applyBorder="1" applyFill="1" applyFont="1">
      <alignment horizontal="left" vertical="center"/>
    </xf>
    <xf borderId="25" fillId="0" fontId="2" numFmtId="0" xfId="0" applyBorder="1" applyFont="1"/>
    <xf borderId="0" fillId="0" fontId="15" numFmtId="0" xfId="0" applyFont="1"/>
    <xf borderId="26" fillId="3" fontId="13" numFmtId="0" xfId="0" applyAlignment="1" applyBorder="1" applyFill="1" applyFont="1">
      <alignment horizontal="left" vertical="center"/>
    </xf>
    <xf borderId="27" fillId="0" fontId="2" numFmtId="0" xfId="0" applyBorder="1" applyFont="1"/>
    <xf borderId="28" fillId="0" fontId="2" numFmtId="0" xfId="0" applyBorder="1" applyFont="1"/>
    <xf borderId="29" fillId="3" fontId="16" numFmtId="0" xfId="0" applyAlignment="1" applyBorder="1" applyFill="1" applyFont="1">
      <alignment horizontal="right" vertical="center"/>
    </xf>
    <xf borderId="0" fillId="0" fontId="17" numFmtId="0" xfId="0" applyFont="1"/>
    <xf borderId="30" fillId="3" fontId="14" numFmtId="2" xfId="0" applyAlignment="1" applyBorder="1" applyFill="1" applyFont="1" applyNumberFormat="1">
      <alignment horizontal="left" vertical="center"/>
    </xf>
    <xf borderId="31" fillId="0" fontId="2" numFmtId="0" xfId="0" applyBorder="1" applyFont="1"/>
    <xf borderId="32" fillId="8" fontId="16" numFmtId="0" xfId="0" applyAlignment="1" applyBorder="1" applyFill="1" applyFont="1">
      <alignment horizontal="center" shrinkToFit="0" vertical="center" wrapText="1"/>
    </xf>
    <xf borderId="33" fillId="0" fontId="2" numFmtId="0" xfId="0" applyBorder="1" applyFont="1"/>
    <xf borderId="34" fillId="0" fontId="2" numFmtId="0" xfId="0" applyBorder="1" applyFont="1"/>
    <xf borderId="35" fillId="8" fontId="16" numFmtId="0" xfId="0" applyAlignment="1" applyBorder="1" applyFill="1" applyFont="1">
      <alignment horizontal="center" shrinkToFit="0" textRotation="90" vertical="center" wrapText="1"/>
    </xf>
    <xf borderId="36" fillId="8" fontId="16" numFmtId="0" xfId="0" applyAlignment="1" applyBorder="1" applyFill="1" applyFont="1">
      <alignment horizontal="center" shrinkToFit="0" textRotation="90" vertical="center" wrapText="1"/>
    </xf>
    <xf borderId="16" fillId="8" fontId="16" numFmtId="0" xfId="0" applyAlignment="1" applyBorder="1" applyFill="1" applyFont="1">
      <alignment horizontal="center" vertical="center"/>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21" fillId="8" fontId="16" numFmtId="0" xfId="0" applyAlignment="1" applyBorder="1" applyFill="1" applyFont="1">
      <alignment horizontal="center" shrinkToFit="0" vertical="center" wrapText="1"/>
    </xf>
    <xf borderId="26" fillId="3" fontId="18" numFmtId="0" xfId="0" applyAlignment="1" applyBorder="1" applyFill="1" applyFont="1">
      <alignment horizontal="left" shrinkToFit="0" vertical="center" wrapText="1"/>
    </xf>
    <xf borderId="42" fillId="0" fontId="18" numFmtId="0" xfId="0" applyAlignment="1" applyBorder="1" applyFont="1">
      <alignment horizontal="center" shrinkToFit="0" vertical="center" wrapText="1"/>
    </xf>
    <xf borderId="43" fillId="3" fontId="18" numFmtId="0" xfId="0" applyAlignment="1" applyBorder="1" applyFill="1" applyFont="1">
      <alignment horizontal="left" shrinkToFit="0" vertical="center" wrapText="1"/>
    </xf>
    <xf borderId="42" fillId="3" fontId="18" numFmtId="164" xfId="0" applyAlignment="1" applyBorder="1" applyFill="1" applyFont="1" applyNumberFormat="1">
      <alignment horizontal="center" shrinkToFit="0" vertical="center" wrapText="1"/>
    </xf>
    <xf borderId="42" fillId="3" fontId="18" numFmtId="0" xfId="0" applyAlignment="1" applyBorder="1" applyFill="1" applyFont="1">
      <alignment horizontal="center" shrinkToFit="0" vertical="center" wrapText="1"/>
    </xf>
    <xf borderId="43" fillId="0" fontId="16" numFmtId="0" xfId="0" applyAlignment="1" applyBorder="1" applyFont="1">
      <alignment horizontal="center" shrinkToFit="0" vertical="center" wrapText="1"/>
    </xf>
    <xf borderId="44" fillId="3" fontId="14" numFmtId="0" xfId="0" applyAlignment="1" applyBorder="1" applyFill="1" applyFont="1">
      <alignment horizontal="left" shrinkToFit="0" vertical="center" wrapText="1"/>
    </xf>
    <xf borderId="45" fillId="0" fontId="2" numFmtId="0" xfId="0" applyBorder="1" applyFont="1"/>
    <xf borderId="46" fillId="0" fontId="2" numFmtId="0" xfId="0" applyBorder="1" applyFont="1"/>
    <xf borderId="47" fillId="0" fontId="18" numFmtId="0" xfId="0" applyAlignment="1" applyBorder="1" applyFont="1">
      <alignment horizontal="left" shrinkToFit="0" vertical="center" wrapText="1"/>
    </xf>
    <xf borderId="48" fillId="0" fontId="2" numFmtId="0" xfId="0" applyBorder="1" applyFont="1"/>
    <xf borderId="49" fillId="0" fontId="2" numFmtId="0" xfId="0" applyBorder="1" applyFont="1"/>
    <xf borderId="50" fillId="3" fontId="14" numFmtId="0" xfId="0" applyAlignment="1" applyBorder="1" applyFill="1" applyFont="1">
      <alignment horizontal="left" vertical="center"/>
    </xf>
    <xf borderId="51" fillId="0" fontId="2" numFmtId="0" xfId="0" applyBorder="1" applyFont="1"/>
    <xf borderId="52" fillId="0" fontId="2" numFmtId="0" xfId="0" applyBorder="1" applyFont="1"/>
    <xf borderId="0" fillId="0" fontId="13" numFmtId="0" xfId="0" applyAlignment="1" applyFont="1">
      <alignment horizontal="right" vertical="center"/>
    </xf>
    <xf borderId="0" fillId="0" fontId="13" numFmtId="0" xfId="0" applyAlignment="1" applyFont="1">
      <alignment horizontal="center" vertical="center"/>
    </xf>
    <xf borderId="13" fillId="8" fontId="14" numFmtId="0" xfId="0" applyAlignment="1" applyBorder="1" applyFill="1" applyFont="1">
      <alignment horizontal="center" vertical="center"/>
    </xf>
    <xf borderId="0" fillId="0" fontId="13" numFmtId="9" xfId="0" applyAlignment="1" applyFont="1" applyNumberFormat="1">
      <alignment horizontal="center" vertical="center"/>
    </xf>
    <xf borderId="18" fillId="8" fontId="14" numFmtId="0" xfId="0" applyAlignment="1" applyBorder="1" applyFill="1" applyFont="1">
      <alignment horizontal="center" vertical="center"/>
    </xf>
    <xf borderId="53" fillId="8" fontId="14" numFmtId="0" xfId="0" applyAlignment="1" applyBorder="1" applyFill="1" applyFont="1">
      <alignment horizontal="center" vertical="center"/>
    </xf>
    <xf borderId="54" fillId="8" fontId="14" numFmtId="0" xfId="0" applyAlignment="1" applyBorder="1" applyFill="1" applyFont="1">
      <alignment horizontal="center" vertical="center"/>
    </xf>
    <xf borderId="18" fillId="0" fontId="13" numFmtId="0" xfId="0" applyAlignment="1" applyBorder="1" applyFont="1">
      <alignment horizontal="left" vertical="center"/>
    </xf>
    <xf borderId="53" fillId="0" fontId="13" numFmtId="1" xfId="0" applyAlignment="1" applyBorder="1" applyFont="1" applyNumberFormat="1">
      <alignment horizontal="center" vertical="center"/>
    </xf>
    <xf borderId="54" fillId="3" fontId="14" numFmtId="9" xfId="0" applyAlignment="1" applyBorder="1" applyFill="1" applyFont="1" applyNumberFormat="1">
      <alignment vertical="center"/>
    </xf>
    <xf borderId="18" fillId="9" fontId="16" numFmtId="0" xfId="0" applyAlignment="1" applyBorder="1" applyFill="1" applyFont="1">
      <alignment horizontal="left" vertical="center"/>
    </xf>
    <xf borderId="53" fillId="3" fontId="13" numFmtId="1" xfId="0" applyAlignment="1" applyBorder="1" applyFill="1" applyFont="1" applyNumberFormat="1">
      <alignment horizontal="center" vertical="center"/>
    </xf>
    <xf borderId="55" fillId="3" fontId="14" numFmtId="0" xfId="0" applyAlignment="1" applyBorder="1" applyFill="1" applyFont="1">
      <alignment horizontal="center" textRotation="90" vertical="center"/>
    </xf>
    <xf borderId="53" fillId="0" fontId="18" numFmtId="0" xfId="0" applyAlignment="1" applyBorder="1" applyFont="1">
      <alignment horizontal="left" shrinkToFit="0" vertical="center" wrapText="1"/>
    </xf>
    <xf borderId="56" fillId="0" fontId="2" numFmtId="0" xfId="0" applyBorder="1" applyFont="1"/>
    <xf borderId="53" fillId="0" fontId="13" numFmtId="0" xfId="0" applyAlignment="1" applyBorder="1" applyFont="1">
      <alignment vertical="center"/>
    </xf>
    <xf borderId="54" fillId="3" fontId="13" numFmtId="0" xfId="0" applyAlignment="1" applyBorder="1" applyFill="1" applyFont="1">
      <alignment vertical="center"/>
    </xf>
    <xf borderId="57" fillId="0" fontId="2" numFmtId="0" xfId="0" applyBorder="1" applyFont="1"/>
    <xf borderId="42" fillId="0" fontId="18" numFmtId="0" xfId="0" applyAlignment="1" applyBorder="1" applyFont="1">
      <alignment horizontal="left" shrinkToFit="0" vertical="center" wrapText="1"/>
    </xf>
    <xf borderId="42" fillId="0" fontId="13" numFmtId="0" xfId="0" applyAlignment="1" applyBorder="1" applyFont="1">
      <alignment vertical="center"/>
    </xf>
    <xf borderId="58" fillId="3" fontId="13" numFmtId="0" xfId="0" applyAlignment="1" applyBorder="1" applyFill="1" applyFont="1">
      <alignment vertical="center"/>
    </xf>
    <xf borderId="32" fillId="3" fontId="14" numFmtId="0" xfId="0" applyAlignment="1" applyBorder="1" applyFill="1" applyFont="1">
      <alignment horizontal="center" shrinkToFit="0" vertical="center" wrapText="1"/>
    </xf>
    <xf borderId="59" fillId="3" fontId="14" numFmtId="9" xfId="0" applyAlignment="1" applyBorder="1" applyFill="1" applyFont="1" applyNumberFormat="1">
      <alignment horizontal="center" vertical="center"/>
    </xf>
    <xf borderId="60" fillId="0" fontId="2" numFmtId="0" xfId="0" applyBorder="1" applyFont="1"/>
    <xf borderId="61" fillId="0" fontId="2" numFmtId="0" xfId="0" applyBorder="1" applyFont="1"/>
    <xf borderId="47" fillId="0" fontId="2" numFmtId="0" xfId="0" applyBorder="1" applyFont="1"/>
    <xf borderId="62" fillId="0" fontId="2" numFmtId="0" xfId="0" applyBorder="1" applyFont="1"/>
    <xf borderId="63" fillId="4" fontId="14" numFmtId="0" xfId="0" applyAlignment="1" applyBorder="1" applyFill="1" applyFont="1">
      <alignment horizontal="center" vertical="center"/>
    </xf>
    <xf borderId="64" fillId="0" fontId="2" numFmtId="0" xfId="0" applyBorder="1" applyFont="1"/>
    <xf borderId="65" fillId="0" fontId="2" numFmtId="0" xfId="0" applyBorder="1" applyFont="1"/>
    <xf borderId="63" fillId="5" fontId="14" numFmtId="0" xfId="0" applyAlignment="1" applyBorder="1" applyFill="1" applyFont="1">
      <alignment horizontal="center" vertical="center"/>
    </xf>
    <xf borderId="63" fillId="6" fontId="14" numFmtId="0" xfId="0" applyAlignment="1" applyBorder="1" applyFill="1" applyFont="1">
      <alignment horizontal="center" vertical="center"/>
    </xf>
    <xf borderId="66" fillId="0" fontId="2" numFmtId="0" xfId="0" applyBorder="1" applyFont="1"/>
    <xf borderId="67" fillId="3" fontId="14" numFmtId="0" xfId="0" applyAlignment="1" applyBorder="1" applyFill="1" applyFont="1">
      <alignment horizontal="center" vertical="center"/>
    </xf>
    <xf borderId="59" fillId="3" fontId="13" numFmtId="0" xfId="0" applyAlignment="1" applyBorder="1" applyFill="1" applyFont="1">
      <alignment horizontal="center" vertical="center"/>
    </xf>
    <xf borderId="13" fillId="3" fontId="19" numFmtId="0" xfId="0" applyAlignment="1" applyBorder="1" applyFill="1" applyFont="1">
      <alignment horizontal="left" vertical="center"/>
    </xf>
    <xf borderId="16" fillId="3" fontId="20" numFmtId="0" xfId="0" applyAlignment="1" applyBorder="1" applyFill="1" applyFont="1">
      <alignment horizontal="center" vertical="center"/>
    </xf>
    <xf borderId="18" fillId="0" fontId="18" numFmtId="0" xfId="0" applyAlignment="1" applyBorder="1" applyFont="1">
      <alignment horizontal="left" shrinkToFit="0" vertical="top" wrapText="1"/>
    </xf>
    <xf borderId="42" fillId="3" fontId="18" numFmtId="9" xfId="0" applyAlignment="1" applyBorder="1" applyFill="1" applyFont="1" applyNumberFormat="1">
      <alignment horizontal="center" shrinkToFit="0" vertical="center" wrapText="1"/>
    </xf>
    <xf borderId="53" fillId="0" fontId="18" numFmtId="10" xfId="0" applyAlignment="1" applyBorder="1" applyFont="1" applyNumberFormat="1">
      <alignment vertical="center"/>
    </xf>
    <xf borderId="54" fillId="3" fontId="16" numFmtId="10" xfId="0" applyAlignment="1" applyBorder="1" applyFill="1" applyFont="1" applyNumberFormat="1">
      <alignment vertical="center"/>
    </xf>
    <xf borderId="47" fillId="0" fontId="18" numFmtId="0" xfId="0" applyAlignment="1" applyBorder="1" applyFont="1">
      <alignment horizontal="left" shrinkToFit="0" vertical="top" wrapText="1"/>
    </xf>
    <xf borderId="53" fillId="3" fontId="13" numFmtId="10" xfId="0" applyAlignment="1" applyBorder="1" applyFill="1" applyFont="1" applyNumberFormat="1">
      <alignment horizontal="right" vertical="center"/>
    </xf>
    <xf borderId="21" fillId="0" fontId="18" numFmtId="17" xfId="0" applyAlignment="1" applyBorder="1" applyFont="1" applyNumberFormat="1">
      <alignment horizontal="center" shrinkToFit="0" vertical="center" wrapText="1"/>
    </xf>
    <xf borderId="54" fillId="3" fontId="13" numFmtId="10" xfId="0" applyAlignment="1" applyBorder="1" applyFill="1" applyFont="1" applyNumberFormat="1">
      <alignment horizontal="right" vertical="center"/>
    </xf>
    <xf borderId="68" fillId="3" fontId="16" numFmtId="0" xfId="0" applyAlignment="1" applyBorder="1" applyFill="1" applyFont="1">
      <alignment horizontal="center" textRotation="90" vertical="center"/>
    </xf>
    <xf borderId="53" fillId="0" fontId="18" numFmtId="0" xfId="0" applyAlignment="1" applyBorder="1" applyFont="1">
      <alignment horizontal="left" shrinkToFit="0" vertical="top" wrapText="1"/>
    </xf>
    <xf borderId="53" fillId="0" fontId="13" numFmtId="10" xfId="0" applyAlignment="1" applyBorder="1" applyFont="1" applyNumberFormat="1">
      <alignment vertical="center"/>
    </xf>
    <xf borderId="54" fillId="3" fontId="13" numFmtId="10" xfId="0" applyAlignment="1" applyBorder="1" applyFill="1" applyFont="1" applyNumberFormat="1">
      <alignment vertical="center"/>
    </xf>
    <xf borderId="59" fillId="3" fontId="14" numFmtId="9" xfId="0" applyAlignment="1" applyBorder="1" applyFill="1" applyFont="1" applyNumberFormat="1">
      <alignment horizontal="center" shrinkToFit="0" vertical="center" wrapText="1"/>
    </xf>
    <xf borderId="53" fillId="0" fontId="13" numFmtId="3" xfId="0" applyAlignment="1" applyBorder="1" applyFont="1" applyNumberFormat="1">
      <alignment horizontal="center" vertical="center"/>
    </xf>
    <xf borderId="53" fillId="9" fontId="13" numFmtId="3" xfId="0" applyAlignment="1" applyBorder="1" applyFill="1" applyFont="1" applyNumberFormat="1">
      <alignment horizontal="center" vertical="center"/>
    </xf>
    <xf borderId="44" fillId="3" fontId="13" numFmtId="0" xfId="0" applyAlignment="1" applyBorder="1" applyFill="1" applyFont="1">
      <alignment horizontal="center" vertical="center"/>
    </xf>
    <xf borderId="55" fillId="3" fontId="20" numFmtId="0" xfId="0" applyAlignment="1" applyBorder="1" applyFill="1" applyFont="1">
      <alignment horizontal="center" textRotation="90" vertical="center"/>
    </xf>
    <xf borderId="69" fillId="0" fontId="2" numFmtId="0" xfId="0" applyBorder="1" applyFont="1"/>
    <xf borderId="21" fillId="0" fontId="18" numFmtId="17" xfId="0" applyAlignment="1" applyBorder="1" applyFont="1" applyNumberFormat="1">
      <alignment horizontal="center" shrinkToFit="0" vertical="top" wrapText="1"/>
    </xf>
    <xf borderId="26" fillId="0" fontId="18" numFmtId="0" xfId="0" applyAlignment="1" applyBorder="1" applyFont="1">
      <alignment horizontal="left" shrinkToFit="0" vertical="top" wrapText="1"/>
    </xf>
    <xf borderId="43" fillId="0" fontId="18" numFmtId="0" xfId="0" applyAlignment="1" applyBorder="1" applyFont="1">
      <alignment horizontal="left" shrinkToFit="0" vertical="top" wrapText="1"/>
    </xf>
    <xf borderId="70" fillId="7" fontId="13" numFmtId="0" xfId="0" applyAlignment="1" applyBorder="1" applyFill="1" applyFont="1">
      <alignment horizontal="center" vertical="center"/>
    </xf>
    <xf borderId="71" fillId="0" fontId="2" numFmtId="0" xfId="0" applyBorder="1" applyFont="1"/>
    <xf borderId="53" fillId="0" fontId="14" numFmtId="10" xfId="0" applyAlignment="1" applyBorder="1" applyFont="1" applyNumberFormat="1">
      <alignment vertical="center"/>
    </xf>
    <xf borderId="53" fillId="0" fontId="14" numFmtId="9" xfId="0" applyAlignment="1" applyBorder="1" applyFont="1" applyNumberFormat="1">
      <alignment vertical="center"/>
    </xf>
    <xf borderId="53" fillId="0" fontId="16" numFmtId="164" xfId="0" applyAlignment="1" applyBorder="1" applyFont="1" applyNumberFormat="1">
      <alignment vertical="center"/>
    </xf>
  </cellXfs>
  <cellStyles count="1">
    <cellStyle xfId="0" name="Normal" builtinId="0"/>
  </cellStyles>
  <dxfs count="3">
    <dxf>
      <font/>
      <fill>
        <patternFill patternType="solid">
          <fgColor rgb="FF00B050"/>
          <bgColor rgb="FF00B050"/>
        </patternFill>
      </fill>
      <border/>
    </dxf>
    <dxf>
      <font/>
      <fill>
        <patternFill patternType="solid">
          <fgColor rgb="FFFFFF00"/>
          <bgColor rgb="FFFFFF00"/>
        </patternFill>
      </fill>
      <border/>
    </dxf>
    <dxf>
      <font/>
      <fill>
        <patternFill patternType="solid">
          <fgColor rgb="FFFF0000"/>
          <bgColor rgb="FFFF000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charts/chart1.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'01'!$C$12:$N$12</c:f>
            </c:strRef>
          </c:cat>
          <c:val>
            <c:numRef>
              <c:f>'01'!$C$14:$N$14</c:f>
              <c:numCache/>
            </c:numRef>
          </c:val>
          <c:smooth val="0"/>
        </c:ser>
        <c:ser>
          <c:idx val="1"/>
          <c:order val="1"/>
          <c:tx>
            <c:v>RESULTADOS DE LA VIGENCIA</c:v>
          </c:tx>
          <c:spPr>
            <a:ln cmpd="sng">
              <a:solidFill>
                <a:srgbClr val="C0504D"/>
              </a:solidFill>
            </a:ln>
          </c:spPr>
          <c:marker>
            <c:symbol val="none"/>
          </c:marker>
          <c:cat>
            <c:strRef>
              <c:f>'01'!$C$12:$N$12</c:f>
            </c:strRef>
          </c:cat>
          <c:val>
            <c:numRef>
              <c:f>'01'!$C$15:$N$15</c:f>
              <c:numCache/>
            </c:numRef>
          </c:val>
          <c:smooth val="0"/>
        </c:ser>
        <c:axId val="1195888924"/>
        <c:axId val="805841761"/>
      </c:lineChart>
      <c:catAx>
        <c:axId val="1195888924"/>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805841761"/>
      </c:catAx>
      <c:valAx>
        <c:axId val="80584176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195888924"/>
      </c:valAx>
    </c:plotArea>
    <c:legend>
      <c:legendPos val="r"/>
      <c:overlay val="0"/>
      <c:txPr>
        <a:bodyPr/>
        <a:lstStyle/>
        <a:p>
          <a:pPr lvl="0">
            <a:defRPr b="0">
              <a:solidFill>
                <a:srgbClr val="1A1A1A"/>
              </a:solidFill>
              <a:latin typeface="+mn-lt"/>
            </a:defRPr>
          </a:pPr>
        </a:p>
      </c:txPr>
    </c:legend>
    <c:plotVisOnly val="1"/>
  </c:chart>
</c:chartSpace>
</file>

<file path=xl/charts/chart2.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'02'!$C$12:$N$12</c:f>
            </c:strRef>
          </c:cat>
          <c:val>
            <c:numRef>
              <c:f>'02'!$C$14:$N$14</c:f>
              <c:numCache/>
            </c:numRef>
          </c:val>
          <c:smooth val="0"/>
        </c:ser>
        <c:ser>
          <c:idx val="1"/>
          <c:order val="1"/>
          <c:tx>
            <c:v>RESULTADOS DE LA VIGENCIA</c:v>
          </c:tx>
          <c:spPr>
            <a:ln cmpd="sng">
              <a:solidFill>
                <a:srgbClr val="C0504D"/>
              </a:solidFill>
            </a:ln>
          </c:spPr>
          <c:marker>
            <c:symbol val="none"/>
          </c:marker>
          <c:cat>
            <c:strRef>
              <c:f>'02'!$C$12:$N$12</c:f>
            </c:strRef>
          </c:cat>
          <c:val>
            <c:numRef>
              <c:f>'02'!$C$15:$N$15</c:f>
              <c:numCache/>
            </c:numRef>
          </c:val>
          <c:smooth val="0"/>
        </c:ser>
        <c:axId val="1705369919"/>
        <c:axId val="718118405"/>
      </c:lineChart>
      <c:catAx>
        <c:axId val="1705369919"/>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718118405"/>
      </c:catAx>
      <c:valAx>
        <c:axId val="718118405"/>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705369919"/>
      </c:valAx>
    </c:plotArea>
    <c:legend>
      <c:legendPos val="r"/>
      <c:overlay val="0"/>
      <c:txPr>
        <a:bodyPr/>
        <a:lstStyle/>
        <a:p>
          <a:pPr lvl="0">
            <a:defRPr b="0">
              <a:solidFill>
                <a:srgbClr val="1A1A1A"/>
              </a:solidFill>
              <a:latin typeface="+mn-lt"/>
            </a:defRPr>
          </a:pPr>
        </a:p>
      </c:txPr>
    </c:legend>
    <c:plotVisOnly val="1"/>
  </c:chart>
</c:chartSpace>
</file>

<file path=xl/charts/chart3.xml><?xml version="1.0" encoding="utf-8"?>
<c:chartSpace xmlns:a="http://schemas.openxmlformats.org/drawingml/2006/main" xmlns:c="http://schemas.openxmlformats.org/drawingml/2006/chart" xmlns:r="http://schemas.openxmlformats.org/officeDocument/2006/relationships" xmlns:mc="http://schemas.openxmlformats.org/markup-compatibility/2006" xmlns:mv="urn:schemas-microsoft-com:mac:vml" xmlns:c14="http://schemas.microsoft.com/office/drawing/2007/8/2/chart">
  <c:chart>
    <c:plotArea>
      <c:layout/>
      <c:lineChart>
        <c:ser>
          <c:idx val="0"/>
          <c:order val="0"/>
          <c:tx>
            <c:v>META  AÑO 2026</c:v>
          </c:tx>
          <c:spPr>
            <a:ln cmpd="sng">
              <a:solidFill>
                <a:srgbClr val="4F81BD"/>
              </a:solidFill>
            </a:ln>
          </c:spPr>
          <c:marker>
            <c:symbol val="none"/>
          </c:marker>
          <c:cat>
            <c:strRef>
              <c:f>'03'!$C$12:$N$12</c:f>
            </c:strRef>
          </c:cat>
          <c:val>
            <c:numRef>
              <c:f>'03'!$C$14:$N$14</c:f>
              <c:numCache/>
            </c:numRef>
          </c:val>
          <c:smooth val="0"/>
        </c:ser>
        <c:ser>
          <c:idx val="1"/>
          <c:order val="1"/>
          <c:tx>
            <c:v>RESULTADOS DE LA VIGENCIA</c:v>
          </c:tx>
          <c:spPr>
            <a:ln cmpd="sng">
              <a:solidFill>
                <a:srgbClr val="C0504D"/>
              </a:solidFill>
            </a:ln>
          </c:spPr>
          <c:marker>
            <c:symbol val="none"/>
          </c:marker>
          <c:cat>
            <c:strRef>
              <c:f>'03'!$C$12:$N$12</c:f>
            </c:strRef>
          </c:cat>
          <c:val>
            <c:numRef>
              <c:f>'03'!$C$15:$N$15</c:f>
              <c:numCache/>
            </c:numRef>
          </c:val>
          <c:smooth val="0"/>
        </c:ser>
        <c:axId val="1515311515"/>
        <c:axId val="1196797951"/>
      </c:lineChart>
      <c:catAx>
        <c:axId val="1515311515"/>
        <c:scaling>
          <c:orientation val="minMax"/>
        </c:scaling>
        <c:delete val="0"/>
        <c:axPos val="b"/>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0"/>
        <c:majorTickMark val="out"/>
        <c:minorTickMark val="none"/>
        <c:spPr/>
        <c:txPr>
          <a:bodyPr rot="-5400000"/>
          <a:lstStyle/>
          <a:p>
            <a:pPr lvl="0">
              <a:defRPr b="1" i="0">
                <a:solidFill>
                  <a:srgbClr val="000000"/>
                </a:solidFill>
                <a:latin typeface="+mn-lt"/>
              </a:defRPr>
            </a:pPr>
          </a:p>
        </c:txPr>
        <c:crossAx val="1196797951"/>
      </c:catAx>
      <c:valAx>
        <c:axId val="1196797951"/>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r>
                  <a:rPr b="0">
                    <a:solidFill>
                      <a:srgbClr val="000000"/>
                    </a:solidFill>
                    <a:latin typeface="+mn-lt"/>
                  </a:rPr>
                  <a:t/>
                </a:r>
              </a:p>
            </c:rich>
          </c:tx>
          <c:overlay val="0"/>
        </c:title>
        <c:numFmt formatCode="General" sourceLinked="1"/>
        <c:majorTickMark val="out"/>
        <c:minorTickMark val="none"/>
        <c:tickLblPos val="nextTo"/>
        <c:spPr>
          <a:ln/>
        </c:spPr>
        <c:txPr>
          <a:bodyPr/>
          <a:lstStyle/>
          <a:p>
            <a:pPr lvl="0">
              <a:defRPr b="0">
                <a:solidFill>
                  <a:srgbClr val="000000"/>
                </a:solidFill>
                <a:latin typeface="+mn-lt"/>
              </a:defRPr>
            </a:pPr>
          </a:p>
        </c:txPr>
        <c:crossAx val="1515311515"/>
      </c:valAx>
    </c:plotArea>
    <c:legend>
      <c:legendPos val="r"/>
      <c:overlay val="0"/>
      <c:txPr>
        <a:bodyPr/>
        <a:lstStyle/>
        <a:p>
          <a:pPr lvl="0">
            <a:defRPr b="0">
              <a:solidFill>
                <a:srgbClr val="1A1A1A"/>
              </a:solidFill>
              <a:latin typeface="+mn-lt"/>
            </a:defRPr>
          </a:pPr>
        </a:p>
      </c:txPr>
    </c:legend>
    <c:plotVisOnly val="1"/>
  </c:chart>
</c:chartSpace>
</file>

<file path=xl/documenttasks/documenttask1.xml><?xml version="1.0" encoding="utf-8"?>
<Tasks xmlns="http://schemas.microsoft.com/office/tasks/2019/documenttask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19</xdr:row>
      <xdr:rowOff>171450</xdr:rowOff>
    </xdr:from>
    <xdr:ext cx="7639050" cy="2905125"/>
    <xdr:graphicFrame>
      <xdr:nvGraphicFramePr>
        <xdr:cNvPr id="2" name="Chart 2"/>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20</xdr:row>
      <xdr:rowOff>171450</xdr:rowOff>
    </xdr:from>
    <xdr:ext cx="7639050" cy="2905125"/>
    <xdr:graphicFrame>
      <xdr:nvGraphicFramePr>
        <xdr:cNvPr id="3" name="Chart 3"/>
        <xdr:cNvGraphicFramePr/>
      </xdr:nvGraphicFramePr>
      <xdr:xfrm>
        <a:off x="0" y="0"/>
        <a:ext cx="0" cy="0"/>
      </xdr:xfrm>
      <a:graphic>
        <a:graphicData uri="http://schemas.openxmlformats.org/drawingml/2006/chart">
          <c:chart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114300</xdr:colOff>
      <xdr:row>22</xdr:row>
      <xdr:rowOff>171450</xdr:rowOff>
    </xdr:from>
    <xdr:ext cx="7639050" cy="2905125"/>
    <xdr:graphicFrame>
      <xdr:nvGraphicFramePr>
        <xdr:cNvPr id="1" name="Chart 1"/>
        <xdr:cNvGraphicFramePr/>
      </xdr:nvGraphicFramePr>
      <xdr:xfrm>
        <a:off x="0" y="0"/>
        <a:ext cx="0" cy="0"/>
      </xdr:xfrm>
      <a:graphic>
        <a:graphicData uri="http://schemas.openxmlformats.org/drawingml/2006/chart">
          <c:chart r:id="rId1"/>
        </a:graphicData>
      </a:graphic>
    </xdr:graphicFrame>
    <xdr:clientData fLocksWithSheet="0"/>
  </xdr:oneCellAnchor>
</xdr:wsDr>
</file>

<file path=xl/persons/person.xml><?xml version="1.0" encoding="utf-8"?>
<x18tc:personList xmlns:x18tc="http://schemas.microsoft.com/office/spreadsheetml/2018/threadedcomments">
  <x18tc:person displayName="WILSON" id="{5664bb15-7a4d-4c39-bf87-da76561b6812}"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3" dT="2026-07-31T13:00:09.00" personId="{5664bb15-7a4d-4c39-bf87-da76561b6812}" id="{be51b404-8684-4ecf-8f7c-0ef9dc4a5a36}" done="0">
    <x18tc:text xml:space="preserve">Recomendable dejar como línea base el resultado final del indicador en el año inmediatamente anterior</x18tc:text>
  </x18tc:threadedComment>
  <x18tc:threadedComment ref="K3" dT="2026-07-31T13:00:09.00" personId="{5664bb15-7a4d-4c39-bf87-da76561b6812}" id="{7378ce3a-4ff4-423a-960b-c7dd4110c4c5}" done="0">
    <x18tc:text xml:space="preserve">Importante aquí establecer para cada indicador la meta final deseada de forma razonable, que se proyecta al cierre de la presente vigencia</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4"/>
    <col customWidth="1" min="2" max="2" width="18.71"/>
    <col customWidth="1" min="3" max="3" width="28.57"/>
    <col customWidth="1" min="4" max="4" width="19.71"/>
    <col customWidth="1" min="5" max="6" width="4.57"/>
    <col customWidth="1" min="7" max="7" width="8.71"/>
    <col customWidth="1" min="8" max="8" width="9.57"/>
    <col customWidth="1" min="9" max="9" width="10.57"/>
    <col customWidth="1" min="10" max="10" width="3.14"/>
    <col customWidth="1" min="11" max="11" width="3.0"/>
    <col customWidth="1" min="12" max="24" width="3.43"/>
    <col customWidth="1" min="25" max="25" width="6.43"/>
    <col customWidth="1" hidden="1" min="26" max="26" width="6.43"/>
  </cols>
  <sheetData>
    <row r="1" ht="15.0" customHeight="1">
      <c r="A1" s="1"/>
      <c r="B1" s="2"/>
      <c r="C1" s="2"/>
      <c r="D1" s="2"/>
      <c r="E1" s="2"/>
      <c r="F1" s="2"/>
      <c r="G1" s="2"/>
      <c r="H1" s="2"/>
      <c r="I1" s="2"/>
      <c r="J1" s="2"/>
      <c r="K1" s="2"/>
      <c r="L1" s="2"/>
      <c r="M1" s="2"/>
      <c r="N1" s="2"/>
      <c r="O1" s="2"/>
      <c r="P1" s="2"/>
      <c r="Q1" s="2"/>
      <c r="R1" s="2"/>
      <c r="S1" s="2"/>
      <c r="T1" s="2"/>
      <c r="U1" s="2"/>
      <c r="V1" s="2"/>
      <c r="W1" s="2"/>
      <c r="X1" s="2"/>
    </row>
    <row r="2" ht="18.0" customHeight="1">
      <c r="A2" s="3" t="s">
        <v>0</v>
      </c>
      <c r="B2" s="4"/>
      <c r="C2" s="4"/>
      <c r="D2" s="4"/>
      <c r="E2" s="4"/>
      <c r="F2" s="4"/>
      <c r="G2" s="4"/>
      <c r="H2" s="4"/>
      <c r="I2" s="5"/>
      <c r="J2" s="6" t="s">
        <v>1</v>
      </c>
      <c r="K2" s="4"/>
      <c r="L2" s="4"/>
      <c r="M2" s="4"/>
      <c r="N2" s="4"/>
      <c r="O2" s="4"/>
      <c r="P2" s="4"/>
      <c r="Q2" s="4"/>
      <c r="R2" s="4"/>
      <c r="S2" s="4"/>
      <c r="T2" s="4"/>
      <c r="U2" s="4"/>
      <c r="V2" s="4"/>
      <c r="W2" s="4"/>
      <c r="X2" s="7"/>
    </row>
    <row r="3" ht="30.75" customHeight="1">
      <c r="A3" s="8" t="s">
        <v>2</v>
      </c>
      <c r="B3" s="9"/>
      <c r="C3" s="10" t="s">
        <v>3</v>
      </c>
      <c r="D3" s="10" t="s">
        <v>4</v>
      </c>
      <c r="E3" s="11" t="s">
        <v>5</v>
      </c>
      <c r="F3" s="11" t="s">
        <v>6</v>
      </c>
      <c r="G3" s="12" t="s">
        <v>7</v>
      </c>
      <c r="H3" s="4"/>
      <c r="I3" s="7"/>
      <c r="J3" s="13" t="s">
        <v>8</v>
      </c>
      <c r="K3" s="13" t="s">
        <v>9</v>
      </c>
      <c r="L3" s="14" t="s">
        <v>10</v>
      </c>
      <c r="M3" s="4"/>
      <c r="N3" s="4"/>
      <c r="O3" s="4"/>
      <c r="P3" s="4"/>
      <c r="Q3" s="4"/>
      <c r="R3" s="4"/>
      <c r="S3" s="4"/>
      <c r="T3" s="4"/>
      <c r="U3" s="4"/>
      <c r="V3" s="4"/>
      <c r="W3" s="4"/>
      <c r="X3" s="7"/>
    </row>
    <row r="4" ht="31.5" customHeight="1">
      <c r="A4" s="15"/>
      <c r="B4" s="16"/>
      <c r="C4" s="17"/>
      <c r="D4" s="17"/>
      <c r="E4" s="17"/>
      <c r="F4" s="17"/>
      <c r="G4" s="18" t="s">
        <v>11</v>
      </c>
      <c r="H4" s="19" t="s">
        <v>12</v>
      </c>
      <c r="I4" s="20" t="s">
        <v>13</v>
      </c>
      <c r="J4" s="17"/>
      <c r="K4" s="17"/>
      <c r="L4" s="21" t="s">
        <v>14</v>
      </c>
      <c r="M4" s="21" t="s">
        <v>15</v>
      </c>
      <c r="N4" s="21" t="s">
        <v>16</v>
      </c>
      <c r="O4" s="21" t="s">
        <v>17</v>
      </c>
      <c r="P4" s="21" t="s">
        <v>18</v>
      </c>
      <c r="Q4" s="21" t="s">
        <v>19</v>
      </c>
      <c r="R4" s="21" t="s">
        <v>20</v>
      </c>
      <c r="S4" s="21" t="s">
        <v>21</v>
      </c>
      <c r="T4" s="21" t="s">
        <v>22</v>
      </c>
      <c r="U4" s="21" t="s">
        <v>23</v>
      </c>
      <c r="V4" s="21" t="s">
        <v>24</v>
      </c>
      <c r="W4" s="21" t="s">
        <v>25</v>
      </c>
      <c r="X4" s="21" t="s">
        <v>26</v>
      </c>
      <c r="Y4" s="22"/>
      <c r="Z4" s="22"/>
    </row>
    <row r="5" ht="66.75" customHeight="1">
      <c r="A5" s="23" t="s">
        <v>27</v>
      </c>
      <c r="B5" s="24" t="s">
        <v>28</v>
      </c>
      <c r="C5" s="25" t="s">
        <v>29</v>
      </c>
      <c r="D5" s="26" t="s">
        <v>30</v>
      </c>
      <c r="E5" s="27" t="s">
        <v>31</v>
      </c>
      <c r="F5" s="27" t="s">
        <v>32</v>
      </c>
      <c r="G5" s="28" t="s">
        <v>33</v>
      </c>
      <c r="H5" s="28" t="s">
        <v>34</v>
      </c>
      <c r="I5" s="28" t="s">
        <v>35</v>
      </c>
      <c r="J5" s="29">
        <f>'01'!O13</f>
        <v>0.833</v>
      </c>
      <c r="K5" s="29">
        <f>'01'!H7</f>
        <v>0.833</v>
      </c>
      <c r="L5" s="29">
        <f>'01'!$O$15</f>
        <v>0</v>
      </c>
      <c r="M5" s="29">
        <f>'01'!$C$15</f>
        <v>0</v>
      </c>
      <c r="N5" s="29">
        <f>'01'!$D$15</f>
        <v>0</v>
      </c>
      <c r="O5" s="29">
        <f>'01'!$E$15</f>
        <v>0</v>
      </c>
      <c r="P5" s="29">
        <f>'01'!$F$15</f>
        <v>0</v>
      </c>
      <c r="Q5" s="29">
        <f>'01'!$G$15</f>
        <v>0</v>
      </c>
      <c r="R5" s="29">
        <f>'01'!$H$15</f>
        <v>0</v>
      </c>
      <c r="S5" s="29">
        <f>'01'!$I$15</f>
        <v>0</v>
      </c>
      <c r="T5" s="29">
        <f>'01'!$J$15</f>
        <v>0</v>
      </c>
      <c r="U5" s="29">
        <f>'01'!$K$15</f>
        <v>0</v>
      </c>
      <c r="V5" s="29">
        <f>'01'!$L$15</f>
        <v>0</v>
      </c>
      <c r="W5" s="29">
        <f>'01'!$M$15</f>
        <v>0</v>
      </c>
      <c r="X5" s="29">
        <f>'01'!$N$15</f>
        <v>0</v>
      </c>
      <c r="Y5" s="22"/>
      <c r="Z5" s="22"/>
    </row>
    <row r="6" ht="82.5" customHeight="1">
      <c r="A6" s="23" t="s">
        <v>36</v>
      </c>
      <c r="B6" s="24" t="s">
        <v>37</v>
      </c>
      <c r="C6" s="25" t="s">
        <v>38</v>
      </c>
      <c r="D6" s="26" t="s">
        <v>39</v>
      </c>
      <c r="E6" s="27" t="s">
        <v>40</v>
      </c>
      <c r="F6" s="27" t="s">
        <v>41</v>
      </c>
      <c r="G6" s="28" t="s">
        <v>42</v>
      </c>
      <c r="H6" s="28" t="s">
        <v>43</v>
      </c>
      <c r="I6" s="28" t="s">
        <v>44</v>
      </c>
      <c r="J6" s="30">
        <f>+'02'!O13</f>
        <v>1</v>
      </c>
      <c r="K6" s="30">
        <v>1.0</v>
      </c>
      <c r="L6" s="30">
        <f>+'02'!O15</f>
        <v>0.7</v>
      </c>
      <c r="M6" s="30">
        <f>'02'!C15/'02'!C14</f>
        <v>1</v>
      </c>
      <c r="N6" s="30">
        <f>'02'!D15/'02'!D14</f>
        <v>1</v>
      </c>
      <c r="O6" s="30">
        <f>'02'!E15/'02'!E14</f>
        <v>1</v>
      </c>
      <c r="P6" s="30">
        <f>'02'!F15/'02'!F14</f>
        <v>1</v>
      </c>
      <c r="Q6" s="30">
        <f>'02'!G15/'02'!G14</f>
        <v>0.4</v>
      </c>
      <c r="R6" s="30">
        <f>'02'!H15/'02'!H14</f>
        <v>0.4</v>
      </c>
      <c r="S6" s="30">
        <f>'02'!$L$15</f>
        <v>0</v>
      </c>
      <c r="T6" s="30">
        <f>'02'!$L$15</f>
        <v>0</v>
      </c>
      <c r="U6" s="30">
        <f>'02'!$L$15</f>
        <v>0</v>
      </c>
      <c r="V6" s="30">
        <f>'02'!$L$15</f>
        <v>0</v>
      </c>
      <c r="W6" s="30">
        <f>'02'!$L$15</f>
        <v>0</v>
      </c>
      <c r="X6" s="30">
        <f>'02'!$N$15</f>
        <v>0</v>
      </c>
      <c r="Y6" s="22"/>
      <c r="Z6" s="22"/>
    </row>
    <row r="7" ht="102.75" customHeight="1">
      <c r="A7" s="23" t="s">
        <v>46</v>
      </c>
      <c r="B7" s="24" t="s">
        <v>47</v>
      </c>
      <c r="C7" s="25" t="s">
        <v>48</v>
      </c>
      <c r="D7" s="26" t="s">
        <v>49</v>
      </c>
      <c r="E7" s="27" t="s">
        <v>40</v>
      </c>
      <c r="F7" s="27" t="s">
        <v>50</v>
      </c>
      <c r="G7" s="28" t="s">
        <v>51</v>
      </c>
      <c r="H7" s="28" t="s">
        <v>52</v>
      </c>
      <c r="I7" s="28" t="s">
        <v>53</v>
      </c>
      <c r="J7" s="30">
        <f>'03'!O13</f>
        <v>1</v>
      </c>
      <c r="K7" s="30">
        <v>1.0</v>
      </c>
      <c r="L7" s="30">
        <f>'03'!$O$15</f>
        <v>0.6666666667</v>
      </c>
      <c r="M7" s="30">
        <f>'03'!$C$15</f>
        <v>0</v>
      </c>
      <c r="N7" s="30">
        <f>'03'!$D$15</f>
        <v>1</v>
      </c>
      <c r="O7" s="30">
        <f>'03'!$E$15</f>
        <v>0</v>
      </c>
      <c r="P7" s="30">
        <f>'03'!$F$15</f>
        <v>1</v>
      </c>
      <c r="Q7" s="30">
        <f>'03'!$G$15</f>
        <v>0</v>
      </c>
      <c r="R7" s="30">
        <f>'03'!$H$15</f>
        <v>0</v>
      </c>
      <c r="S7" s="30">
        <f>'03'!$I$15</f>
        <v>0</v>
      </c>
      <c r="T7" s="30">
        <f>'03'!$J$15</f>
        <v>0</v>
      </c>
      <c r="U7" s="30">
        <f>'03'!$K$15</f>
        <v>0</v>
      </c>
      <c r="V7" s="30">
        <f>'03'!$K$15</f>
        <v>0</v>
      </c>
      <c r="W7" s="30">
        <f>'03'!$K$15</f>
        <v>0</v>
      </c>
      <c r="X7" s="30">
        <f>'03'!$N$15</f>
        <v>0</v>
      </c>
      <c r="Y7" s="22"/>
      <c r="Z7" s="22"/>
    </row>
    <row r="8" ht="7.5" customHeight="1">
      <c r="A8" s="42"/>
      <c r="B8" s="43"/>
      <c r="C8" s="43"/>
      <c r="D8" s="43"/>
      <c r="E8" s="43"/>
      <c r="F8" s="43"/>
      <c r="G8" s="43"/>
      <c r="H8" s="43"/>
      <c r="I8" s="43"/>
      <c r="J8" s="43"/>
      <c r="K8" s="43"/>
      <c r="L8" s="43"/>
      <c r="M8" s="43"/>
      <c r="N8" s="43"/>
      <c r="O8" s="43"/>
      <c r="P8" s="43"/>
      <c r="Q8" s="43"/>
      <c r="R8" s="43"/>
      <c r="S8" s="43"/>
      <c r="T8" s="43"/>
      <c r="U8" s="43"/>
      <c r="V8" s="43"/>
      <c r="W8" s="43"/>
      <c r="X8" s="45"/>
    </row>
    <row r="10">
      <c r="Z10" s="46" t="s">
        <v>55</v>
      </c>
    </row>
    <row r="11">
      <c r="Z11" s="46" t="s">
        <v>56</v>
      </c>
    </row>
    <row r="12">
      <c r="Z12" s="46" t="s">
        <v>57</v>
      </c>
    </row>
    <row r="13">
      <c r="Z13" s="46" t="s">
        <v>59</v>
      </c>
    </row>
    <row r="14">
      <c r="Z14" s="46" t="s">
        <v>60</v>
      </c>
    </row>
    <row r="15">
      <c r="Z15" s="46" t="s">
        <v>61</v>
      </c>
    </row>
    <row r="16">
      <c r="Z16" s="46" t="s">
        <v>62</v>
      </c>
    </row>
    <row r="17">
      <c r="Z17" s="46" t="s">
        <v>63</v>
      </c>
    </row>
    <row r="18">
      <c r="Z18" s="46" t="s">
        <v>64</v>
      </c>
    </row>
    <row r="19">
      <c r="Z19" s="46" t="s">
        <v>65</v>
      </c>
    </row>
    <row r="20">
      <c r="Z20" s="46" t="s">
        <v>66</v>
      </c>
    </row>
    <row r="21" ht="15.75" customHeight="1">
      <c r="Z21" s="46" t="s">
        <v>1</v>
      </c>
    </row>
    <row r="22" ht="15.75" customHeight="1">
      <c r="Z22" s="46" t="s">
        <v>68</v>
      </c>
    </row>
    <row r="23" ht="15.75" customHeight="1"/>
    <row r="24" ht="15.75" customHeight="1">
      <c r="Z24" s="46" t="s">
        <v>50</v>
      </c>
    </row>
    <row r="25" ht="15.75" customHeight="1">
      <c r="Z25" s="46" t="s">
        <v>41</v>
      </c>
    </row>
    <row r="26" ht="15.75" customHeight="1">
      <c r="Z26" s="46" t="s">
        <v>32</v>
      </c>
    </row>
    <row r="27" ht="15.75" customHeight="1"/>
    <row r="28" ht="15.75" customHeight="1">
      <c r="Z28" s="51" t="s">
        <v>40</v>
      </c>
    </row>
    <row r="29" ht="15.75" customHeight="1">
      <c r="Z29" s="51" t="s">
        <v>69</v>
      </c>
    </row>
    <row r="30" ht="15.75" customHeight="1">
      <c r="Z30" s="51" t="s">
        <v>70</v>
      </c>
    </row>
    <row r="31" ht="15.75" customHeight="1">
      <c r="Z31" s="51" t="s">
        <v>71</v>
      </c>
    </row>
    <row r="32" ht="15.75" customHeight="1">
      <c r="Z32" s="51" t="s">
        <v>72</v>
      </c>
    </row>
    <row r="33" ht="15.75" customHeight="1">
      <c r="Z33" s="51" t="s">
        <v>31</v>
      </c>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F3:F4"/>
    <mergeCell ref="G3:I3"/>
    <mergeCell ref="J3:J4"/>
    <mergeCell ref="K3:K4"/>
    <mergeCell ref="L3:X3"/>
    <mergeCell ref="A8:X8"/>
    <mergeCell ref="A1:X1"/>
    <mergeCell ref="A2:I2"/>
    <mergeCell ref="J2:X2"/>
    <mergeCell ref="A3:B4"/>
    <mergeCell ref="C3:C4"/>
    <mergeCell ref="D3:D4"/>
    <mergeCell ref="E3:E4"/>
  </mergeCells>
  <conditionalFormatting sqref="L5:X5">
    <cfRule type="cellIs" dxfId="0" priority="1" operator="between">
      <formula>0.91</formula>
      <formula>10</formula>
    </cfRule>
  </conditionalFormatting>
  <conditionalFormatting sqref="L5:X5">
    <cfRule type="cellIs" dxfId="1" priority="2" operator="between">
      <formula>0.66</formula>
      <formula>0.909</formula>
    </cfRule>
  </conditionalFormatting>
  <conditionalFormatting sqref="L5:X5">
    <cfRule type="cellIs" dxfId="2" priority="3" operator="between">
      <formula>0</formula>
      <formula>0.659</formula>
    </cfRule>
  </conditionalFormatting>
  <conditionalFormatting sqref="L6:X7">
    <cfRule type="cellIs" dxfId="2" priority="4" operator="lessThan">
      <formula>1</formula>
    </cfRule>
  </conditionalFormatting>
  <conditionalFormatting sqref="L6:X7">
    <cfRule type="cellIs" dxfId="0" priority="5" operator="equal">
      <formula>1</formula>
    </cfRule>
  </conditionalFormatting>
  <dataValidations>
    <dataValidation type="list" allowBlank="1" showErrorMessage="1" sqref="E7">
      <formula1>$Z$31:$Z$36</formula1>
    </dataValidation>
    <dataValidation type="list" allowBlank="1" showErrorMessage="1" sqref="F5:F6">
      <formula1>$Z$24:$Z$26</formula1>
    </dataValidation>
    <dataValidation type="list" allowBlank="1" showErrorMessage="1" sqref="J2">
      <formula1>$Z$10:$Z$22</formula1>
    </dataValidation>
    <dataValidation type="list" allowBlank="1" showErrorMessage="1" sqref="E5:E6">
      <formula1>$Z$28:$Z$33</formula1>
    </dataValidation>
    <dataValidation type="list" allowBlank="1" showErrorMessage="1" sqref="F7">
      <formula1>$Z$27:$Z$29</formula1>
    </dataValidation>
  </dataValidations>
  <printOptions horizontalCentered="1" verticalCentered="1"/>
  <pageMargins bottom="0.7086614173228347" footer="0.0" header="0.0" left="0.6299212598425197" right="0.9055118110236221" top="1.1811023622047245"/>
  <pageSetup scale="75" orientation="landscape"/>
  <headerFooter>
    <oddHeader>&amp;C AGUAS DEL HUILA S.A. E.S.P. NIT.  800.100.553-2 SET INDICADORES GESTIÓN VERSION 8.0</oddHeader>
    <oddFooter>&amp;C….llevamos más que agua. Calle 21 No. 1C -17 Teléfonos 8 75 31 81 – 8 75 23 21 fax: Ext. 124 www.aguasdelhuila.gov.co Neiva – Huila (Colombia).&amp;RPág. &amp;P | &amp;P</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8" width="11.43"/>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INTERNO'!$B5</f>
        <v>Nivel de madurez del sistema de control interno institucional</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4" t="str">
        <f>'SET-CONTROL INTERNO'!F5</f>
        <v>Efectividad</v>
      </c>
      <c r="G3" s="38"/>
      <c r="H3" s="38"/>
      <c r="I3" s="38"/>
      <c r="J3" s="38"/>
      <c r="K3" s="38"/>
      <c r="L3" s="38"/>
      <c r="M3" s="38"/>
      <c r="N3" s="38"/>
      <c r="O3" s="41"/>
      <c r="P3" s="36"/>
      <c r="Q3" s="36"/>
      <c r="R3" s="36"/>
      <c r="S3" s="36"/>
      <c r="T3" s="36"/>
      <c r="U3" s="36"/>
      <c r="V3" s="36"/>
      <c r="W3" s="36"/>
      <c r="X3" s="36"/>
      <c r="Y3" s="36"/>
      <c r="Z3" s="36"/>
    </row>
    <row r="4" ht="17.25" customHeight="1">
      <c r="A4" s="47" t="s">
        <v>58</v>
      </c>
      <c r="B4" s="48"/>
      <c r="C4" s="48"/>
      <c r="D4" s="48"/>
      <c r="E4" s="49"/>
      <c r="F4" s="50" t="s">
        <v>67</v>
      </c>
      <c r="G4" s="52" t="str">
        <f>'SET-CONTROL INTERNO'!A5</f>
        <v>IN01</v>
      </c>
      <c r="H4" s="48"/>
      <c r="I4" s="48"/>
      <c r="J4" s="48"/>
      <c r="K4" s="48"/>
      <c r="L4" s="48"/>
      <c r="M4" s="48"/>
      <c r="N4" s="48"/>
      <c r="O4" s="53"/>
      <c r="P4" s="36"/>
      <c r="Q4" s="36"/>
      <c r="R4" s="36"/>
      <c r="S4" s="36"/>
      <c r="T4" s="36"/>
      <c r="U4" s="36"/>
      <c r="V4" s="36"/>
      <c r="W4" s="36"/>
      <c r="X4" s="36"/>
      <c r="Y4" s="36"/>
      <c r="Z4" s="36"/>
    </row>
    <row r="5" ht="12.75" customHeight="1">
      <c r="A5" s="54" t="s">
        <v>73</v>
      </c>
      <c r="B5" s="55"/>
      <c r="C5" s="55"/>
      <c r="D5" s="56"/>
      <c r="E5" s="57" t="s">
        <v>74</v>
      </c>
      <c r="F5" s="58" t="s">
        <v>75</v>
      </c>
      <c r="G5" s="56"/>
      <c r="H5" s="57" t="s">
        <v>76</v>
      </c>
      <c r="I5" s="57" t="s">
        <v>77</v>
      </c>
      <c r="J5" s="58" t="s">
        <v>78</v>
      </c>
      <c r="K5" s="56"/>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36.75" customHeight="1">
      <c r="A7" s="66" t="str">
        <f>'SET-CONTROL INTERNO'!$C5</f>
        <v>Evaluar el estado y grado de avance del sistema de control interno institucional de cada vigencia fiscal terminada, según las directrices emanadas por parte del Gobierno Nacional.</v>
      </c>
      <c r="B7" s="48"/>
      <c r="C7" s="48"/>
      <c r="D7" s="49"/>
      <c r="E7" s="67" t="s">
        <v>82</v>
      </c>
      <c r="F7" s="68" t="str">
        <f>'SET-CONTROL INTERNO'!$D5</f>
        <v>Resultado encuesta referencial DAFP en cada anualidad</v>
      </c>
      <c r="G7" s="49"/>
      <c r="H7" s="69">
        <f>+O13</f>
        <v>0.833</v>
      </c>
      <c r="I7" s="70" t="str">
        <f>'SET-CONTROL INTERNO'!$E5</f>
        <v>Anual</v>
      </c>
      <c r="J7" s="71" t="s">
        <v>83</v>
      </c>
      <c r="K7" s="48"/>
      <c r="L7" s="48"/>
      <c r="M7" s="48"/>
      <c r="N7" s="48"/>
      <c r="O7" s="53"/>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35.25" customHeight="1">
      <c r="A9" s="75" t="s">
        <v>100</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87</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120">
        <v>0.0</v>
      </c>
      <c r="D13" s="120">
        <v>0.0</v>
      </c>
      <c r="E13" s="120">
        <v>0.0</v>
      </c>
      <c r="F13" s="120">
        <v>0.0</v>
      </c>
      <c r="G13" s="120">
        <v>0.0</v>
      </c>
      <c r="H13" s="120">
        <v>0.833</v>
      </c>
      <c r="I13" s="120">
        <v>0.0</v>
      </c>
      <c r="J13" s="120">
        <v>0.0</v>
      </c>
      <c r="K13" s="120">
        <v>0.0</v>
      </c>
      <c r="L13" s="120">
        <v>0.0</v>
      </c>
      <c r="M13" s="120">
        <v>0.0</v>
      </c>
      <c r="N13" s="120">
        <v>0.0</v>
      </c>
      <c r="O13" s="121">
        <f t="shared" ref="O13:O15" si="1">SUM(C13:N13)</f>
        <v>0.833</v>
      </c>
      <c r="P13" s="36"/>
      <c r="Q13" s="36"/>
      <c r="R13" s="36"/>
      <c r="S13" s="36"/>
      <c r="T13" s="36"/>
      <c r="U13" s="36"/>
      <c r="V13" s="81"/>
      <c r="W13" s="84"/>
      <c r="X13" s="84"/>
      <c r="Y13" s="36"/>
      <c r="Z13" s="36"/>
    </row>
    <row r="14" ht="17.25" customHeight="1">
      <c r="A14" s="88" t="s">
        <v>90</v>
      </c>
      <c r="B14" s="39"/>
      <c r="C14" s="120">
        <v>0.0</v>
      </c>
      <c r="D14" s="120">
        <v>0.0</v>
      </c>
      <c r="E14" s="120">
        <v>0.0</v>
      </c>
      <c r="F14" s="120">
        <v>0.0</v>
      </c>
      <c r="G14" s="120">
        <v>0.0</v>
      </c>
      <c r="H14" s="120">
        <v>0.0</v>
      </c>
      <c r="I14" s="120">
        <v>0.0</v>
      </c>
      <c r="J14" s="120">
        <v>0.0</v>
      </c>
      <c r="K14" s="120">
        <v>0.0</v>
      </c>
      <c r="L14" s="120">
        <v>0.0</v>
      </c>
      <c r="M14" s="120">
        <v>0.0</v>
      </c>
      <c r="N14" s="120">
        <v>0.0</v>
      </c>
      <c r="O14" s="121">
        <f t="shared" si="1"/>
        <v>0</v>
      </c>
      <c r="P14" s="36"/>
      <c r="Q14" s="36"/>
      <c r="R14" s="36"/>
      <c r="S14" s="36"/>
      <c r="T14" s="36"/>
      <c r="U14" s="36"/>
      <c r="V14" s="81"/>
      <c r="W14" s="84"/>
      <c r="X14" s="84"/>
      <c r="Y14" s="36"/>
      <c r="Z14" s="36"/>
    </row>
    <row r="15" ht="17.25" customHeight="1">
      <c r="A15" s="91" t="s">
        <v>91</v>
      </c>
      <c r="B15" s="39"/>
      <c r="C15" s="123">
        <v>0.0</v>
      </c>
      <c r="D15" s="123">
        <v>0.0</v>
      </c>
      <c r="E15" s="123">
        <v>0.0</v>
      </c>
      <c r="F15" s="123">
        <v>0.0</v>
      </c>
      <c r="G15" s="123">
        <v>0.0</v>
      </c>
      <c r="H15" s="123">
        <v>0.0</v>
      </c>
      <c r="I15" s="123">
        <v>0.0</v>
      </c>
      <c r="J15" s="123">
        <v>0.0</v>
      </c>
      <c r="K15" s="123">
        <v>0.0</v>
      </c>
      <c r="L15" s="123">
        <v>0.0</v>
      </c>
      <c r="M15" s="123">
        <v>0.0</v>
      </c>
      <c r="N15" s="123">
        <v>0.0</v>
      </c>
      <c r="O15" s="125">
        <f t="shared" si="1"/>
        <v>0</v>
      </c>
      <c r="P15" s="36"/>
      <c r="Q15" s="36"/>
      <c r="R15" s="36"/>
      <c r="S15" s="36"/>
      <c r="T15" s="36"/>
      <c r="U15" s="36"/>
      <c r="V15" s="81"/>
      <c r="W15" s="84"/>
      <c r="X15" s="84"/>
      <c r="Y15" s="36"/>
      <c r="Z15" s="36"/>
    </row>
    <row r="16" ht="54.75" customHeight="1">
      <c r="A16" s="126" t="s">
        <v>92</v>
      </c>
      <c r="B16" s="127" t="s">
        <v>103</v>
      </c>
      <c r="C16" s="128">
        <v>0.0</v>
      </c>
      <c r="D16" s="128">
        <v>0.0</v>
      </c>
      <c r="E16" s="128">
        <v>0.0</v>
      </c>
      <c r="F16" s="128">
        <v>0.0</v>
      </c>
      <c r="G16" s="128">
        <v>0.0</v>
      </c>
      <c r="H16" s="128">
        <v>0.0</v>
      </c>
      <c r="I16" s="128">
        <v>0.0</v>
      </c>
      <c r="J16" s="128">
        <v>0.0</v>
      </c>
      <c r="K16" s="128">
        <v>0.0</v>
      </c>
      <c r="L16" s="128">
        <v>0.0</v>
      </c>
      <c r="M16" s="128">
        <v>0.0</v>
      </c>
      <c r="N16" s="128">
        <v>0.0</v>
      </c>
      <c r="O16" s="129">
        <f>MAX(C16:N16)</f>
        <v>0</v>
      </c>
      <c r="P16" s="36"/>
      <c r="Q16" s="36"/>
      <c r="R16" s="36"/>
      <c r="S16" s="36"/>
      <c r="T16" s="36"/>
      <c r="U16" s="36"/>
      <c r="V16" s="81"/>
      <c r="W16" s="84"/>
      <c r="X16" s="84"/>
      <c r="Y16" s="36"/>
      <c r="Z16" s="36"/>
    </row>
    <row r="17" ht="33.0" customHeight="1">
      <c r="A17" s="102" t="s">
        <v>96</v>
      </c>
      <c r="B17" s="55"/>
      <c r="C17" s="56"/>
      <c r="D17" s="130" t="str">
        <f>'SET-CONTROL INTERNO'!$G5</f>
        <v>Avanzado entre 91-100%</v>
      </c>
      <c r="E17" s="104"/>
      <c r="F17" s="104"/>
      <c r="G17" s="105"/>
      <c r="H17" s="130" t="str">
        <f>'SET-CONTROL INTERNO'!$H5</f>
        <v>Satisfactorio entre 66-90%</v>
      </c>
      <c r="I17" s="104"/>
      <c r="J17" s="104"/>
      <c r="K17" s="105"/>
      <c r="L17" s="130" t="str">
        <f>'SET-CONTROL INTERNO'!$I5</f>
        <v>Inicial 0-10%; Básico 11-35%; Intermedio 36-65%</v>
      </c>
      <c r="M17" s="104"/>
      <c r="N17" s="104"/>
      <c r="O17" s="105"/>
      <c r="P17" s="36"/>
      <c r="Q17" s="36"/>
      <c r="R17" s="36"/>
      <c r="S17" s="36"/>
      <c r="T17" s="36"/>
      <c r="U17" s="36"/>
      <c r="V17" s="81"/>
      <c r="W17" s="84"/>
      <c r="X17" s="84"/>
      <c r="Y17" s="36"/>
      <c r="Z17" s="36"/>
    </row>
    <row r="18" ht="33.0" customHeight="1">
      <c r="A18" s="106"/>
      <c r="B18" s="76"/>
      <c r="C18" s="107"/>
      <c r="D18" s="108" t="s">
        <v>11</v>
      </c>
      <c r="E18" s="109"/>
      <c r="F18" s="109"/>
      <c r="G18" s="110"/>
      <c r="H18" s="111" t="s">
        <v>12</v>
      </c>
      <c r="I18" s="109"/>
      <c r="J18" s="109"/>
      <c r="K18" s="110"/>
      <c r="L18" s="112" t="s">
        <v>13</v>
      </c>
      <c r="M18" s="109"/>
      <c r="N18" s="109"/>
      <c r="O18" s="113"/>
      <c r="P18" s="36"/>
      <c r="Q18" s="36"/>
      <c r="R18" s="36"/>
      <c r="S18" s="36"/>
      <c r="T18" s="36"/>
      <c r="U18" s="36"/>
      <c r="V18" s="81"/>
      <c r="W18" s="84"/>
      <c r="X18" s="84"/>
      <c r="Y18" s="36"/>
      <c r="Z18" s="36"/>
    </row>
    <row r="19" ht="15.75" customHeight="1">
      <c r="A19" s="114" t="s">
        <v>97</v>
      </c>
      <c r="B19" s="109"/>
      <c r="C19" s="109"/>
      <c r="D19" s="109"/>
      <c r="E19" s="109"/>
      <c r="F19" s="109"/>
      <c r="G19" s="109"/>
      <c r="H19" s="109"/>
      <c r="I19" s="109"/>
      <c r="J19" s="109"/>
      <c r="K19" s="109"/>
      <c r="L19" s="109"/>
      <c r="M19" s="109"/>
      <c r="N19" s="109"/>
      <c r="O19" s="113"/>
      <c r="P19" s="36"/>
      <c r="Q19" s="36"/>
      <c r="R19" s="36"/>
      <c r="S19" s="36"/>
      <c r="T19" s="36"/>
      <c r="U19" s="36"/>
      <c r="V19" s="81"/>
      <c r="W19" s="84"/>
      <c r="X19" s="84"/>
      <c r="Y19" s="36"/>
      <c r="Z19" s="36"/>
    </row>
    <row r="20" ht="264.75" customHeight="1">
      <c r="A20" s="133"/>
      <c r="B20" s="73"/>
      <c r="C20" s="73"/>
      <c r="D20" s="73"/>
      <c r="E20" s="73"/>
      <c r="F20" s="73"/>
      <c r="G20" s="73"/>
      <c r="H20" s="73"/>
      <c r="I20" s="73"/>
      <c r="J20" s="73"/>
      <c r="K20" s="73"/>
      <c r="L20" s="73"/>
      <c r="M20" s="73"/>
      <c r="N20" s="73"/>
      <c r="O20" s="74"/>
      <c r="P20" s="36"/>
      <c r="Q20" s="36"/>
      <c r="R20" s="36"/>
      <c r="S20" s="36"/>
      <c r="T20" s="36"/>
      <c r="U20" s="36"/>
      <c r="V20" s="81"/>
      <c r="W20" s="36"/>
      <c r="X20" s="36"/>
      <c r="Y20" s="36"/>
      <c r="Z20" s="36"/>
    </row>
    <row r="21" ht="15.0" customHeight="1">
      <c r="A21" s="116" t="s">
        <v>105</v>
      </c>
      <c r="B21" s="32"/>
      <c r="C21" s="32"/>
      <c r="D21" s="32"/>
      <c r="E21" s="32"/>
      <c r="F21" s="32"/>
      <c r="G21" s="32"/>
      <c r="H21" s="32"/>
      <c r="I21" s="32"/>
      <c r="J21" s="32"/>
      <c r="K21" s="32"/>
      <c r="L21" s="32"/>
      <c r="M21" s="33"/>
      <c r="N21" s="117" t="s">
        <v>99</v>
      </c>
      <c r="O21" s="35"/>
      <c r="P21" s="36"/>
      <c r="Q21" s="36"/>
      <c r="R21" s="36"/>
      <c r="S21" s="36"/>
      <c r="T21" s="36"/>
      <c r="U21" s="36"/>
      <c r="V21" s="36"/>
      <c r="W21" s="36"/>
      <c r="X21" s="36"/>
      <c r="Y21" s="36"/>
      <c r="Z21" s="36"/>
    </row>
    <row r="22" ht="20.25" customHeight="1">
      <c r="A22" s="118"/>
      <c r="B22" s="38"/>
      <c r="C22" s="38"/>
      <c r="D22" s="38"/>
      <c r="E22" s="38"/>
      <c r="F22" s="38"/>
      <c r="G22" s="38"/>
      <c r="H22" s="38"/>
      <c r="I22" s="38"/>
      <c r="J22" s="38"/>
      <c r="K22" s="38"/>
      <c r="L22" s="38"/>
      <c r="M22" s="39"/>
      <c r="N22" s="124">
        <v>46023.0</v>
      </c>
      <c r="O22" s="41"/>
      <c r="P22" s="36"/>
      <c r="Q22" s="36"/>
      <c r="R22" s="36"/>
      <c r="S22" s="36"/>
      <c r="T22" s="36"/>
      <c r="U22" s="36"/>
      <c r="V22" s="36"/>
      <c r="W22" s="36"/>
      <c r="X22" s="36"/>
      <c r="Y22" s="36"/>
      <c r="Z22" s="36"/>
    </row>
    <row r="23" ht="14.25" customHeight="1">
      <c r="A23" s="118"/>
      <c r="B23" s="38"/>
      <c r="C23" s="38"/>
      <c r="D23" s="38"/>
      <c r="E23" s="38"/>
      <c r="F23" s="38"/>
      <c r="G23" s="38"/>
      <c r="H23" s="38"/>
      <c r="I23" s="38"/>
      <c r="J23" s="38"/>
      <c r="K23" s="38"/>
      <c r="L23" s="38"/>
      <c r="M23" s="39"/>
      <c r="N23" s="124">
        <v>46054.0</v>
      </c>
      <c r="O23" s="41"/>
      <c r="P23" s="36"/>
      <c r="Q23" s="36"/>
      <c r="R23" s="36"/>
      <c r="S23" s="36"/>
      <c r="T23" s="36"/>
      <c r="U23" s="36"/>
      <c r="V23" s="36"/>
      <c r="W23" s="36"/>
      <c r="X23" s="36"/>
      <c r="Y23" s="36"/>
      <c r="Z23" s="36"/>
    </row>
    <row r="24" ht="14.25" customHeight="1">
      <c r="A24" s="118"/>
      <c r="B24" s="38"/>
      <c r="C24" s="38"/>
      <c r="D24" s="38"/>
      <c r="E24" s="38"/>
      <c r="F24" s="38"/>
      <c r="G24" s="38"/>
      <c r="H24" s="38"/>
      <c r="I24" s="38"/>
      <c r="J24" s="38"/>
      <c r="K24" s="38"/>
      <c r="L24" s="38"/>
      <c r="M24" s="39"/>
      <c r="N24" s="124">
        <v>46082.0</v>
      </c>
      <c r="O24" s="41"/>
      <c r="P24" s="36"/>
      <c r="Q24" s="36"/>
      <c r="R24" s="36"/>
      <c r="S24" s="36"/>
      <c r="T24" s="36"/>
      <c r="U24" s="36"/>
      <c r="V24" s="36"/>
      <c r="W24" s="36"/>
      <c r="X24" s="36"/>
      <c r="Y24" s="36"/>
      <c r="Z24" s="36"/>
    </row>
    <row r="25" ht="14.25" customHeight="1">
      <c r="A25" s="118"/>
      <c r="B25" s="38"/>
      <c r="C25" s="38"/>
      <c r="D25" s="38"/>
      <c r="E25" s="38"/>
      <c r="F25" s="38"/>
      <c r="G25" s="38"/>
      <c r="H25" s="38"/>
      <c r="I25" s="38"/>
      <c r="J25" s="38"/>
      <c r="K25" s="38"/>
      <c r="L25" s="38"/>
      <c r="M25" s="39"/>
      <c r="N25" s="124">
        <v>46113.0</v>
      </c>
      <c r="O25" s="41"/>
      <c r="P25" s="36"/>
      <c r="Q25" s="36"/>
      <c r="R25" s="36"/>
      <c r="S25" s="36"/>
      <c r="T25" s="36"/>
      <c r="U25" s="36"/>
      <c r="V25" s="36"/>
      <c r="W25" s="36"/>
      <c r="X25" s="36"/>
      <c r="Y25" s="36"/>
      <c r="Z25" s="36"/>
    </row>
    <row r="26" ht="14.25" customHeight="1">
      <c r="A26" s="118"/>
      <c r="B26" s="38"/>
      <c r="C26" s="38"/>
      <c r="D26" s="38"/>
      <c r="E26" s="38"/>
      <c r="F26" s="38"/>
      <c r="G26" s="38"/>
      <c r="H26" s="38"/>
      <c r="I26" s="38"/>
      <c r="J26" s="38"/>
      <c r="K26" s="38"/>
      <c r="L26" s="38"/>
      <c r="M26" s="39"/>
      <c r="N26" s="124">
        <v>46143.0</v>
      </c>
      <c r="O26" s="41"/>
      <c r="P26" s="36"/>
      <c r="Q26" s="36"/>
      <c r="R26" s="36"/>
      <c r="S26" s="36"/>
      <c r="T26" s="36"/>
      <c r="U26" s="36"/>
      <c r="V26" s="36"/>
      <c r="W26" s="36"/>
      <c r="X26" s="36"/>
      <c r="Y26" s="36"/>
      <c r="Z26" s="36"/>
    </row>
    <row r="27" ht="14.25" customHeight="1">
      <c r="A27" s="118"/>
      <c r="B27" s="38"/>
      <c r="C27" s="38"/>
      <c r="D27" s="38"/>
      <c r="E27" s="38"/>
      <c r="F27" s="38"/>
      <c r="G27" s="38"/>
      <c r="H27" s="38"/>
      <c r="I27" s="38"/>
      <c r="J27" s="38"/>
      <c r="K27" s="38"/>
      <c r="L27" s="38"/>
      <c r="M27" s="39"/>
      <c r="N27" s="124">
        <v>46174.0</v>
      </c>
      <c r="O27" s="41"/>
      <c r="P27" s="36"/>
      <c r="Q27" s="36"/>
      <c r="R27" s="36"/>
      <c r="S27" s="36"/>
      <c r="T27" s="36"/>
      <c r="U27" s="36"/>
      <c r="V27" s="36"/>
      <c r="W27" s="36"/>
      <c r="X27" s="36"/>
      <c r="Y27" s="36"/>
      <c r="Z27" s="36"/>
    </row>
    <row r="28" ht="14.25" customHeight="1">
      <c r="A28" s="118"/>
      <c r="B28" s="38"/>
      <c r="C28" s="38"/>
      <c r="D28" s="38"/>
      <c r="E28" s="38"/>
      <c r="F28" s="38"/>
      <c r="G28" s="38"/>
      <c r="H28" s="38"/>
      <c r="I28" s="38"/>
      <c r="J28" s="38"/>
      <c r="K28" s="38"/>
      <c r="L28" s="38"/>
      <c r="M28" s="39"/>
      <c r="N28" s="124">
        <v>46204.0</v>
      </c>
      <c r="O28" s="41"/>
      <c r="P28" s="36"/>
      <c r="Q28" s="36"/>
      <c r="R28" s="36"/>
      <c r="S28" s="36"/>
      <c r="T28" s="36"/>
      <c r="U28" s="36"/>
      <c r="V28" s="36"/>
      <c r="W28" s="36"/>
      <c r="X28" s="36"/>
      <c r="Y28" s="36"/>
      <c r="Z28" s="36"/>
    </row>
    <row r="29" ht="14.25" customHeight="1">
      <c r="A29" s="118"/>
      <c r="B29" s="38"/>
      <c r="C29" s="38"/>
      <c r="D29" s="38"/>
      <c r="E29" s="38"/>
      <c r="F29" s="38"/>
      <c r="G29" s="38"/>
      <c r="H29" s="38"/>
      <c r="I29" s="38"/>
      <c r="J29" s="38"/>
      <c r="K29" s="38"/>
      <c r="L29" s="38"/>
      <c r="M29" s="39"/>
      <c r="N29" s="124">
        <v>46235.0</v>
      </c>
      <c r="O29" s="41"/>
      <c r="P29" s="36"/>
      <c r="Q29" s="36"/>
      <c r="R29" s="36"/>
      <c r="S29" s="36"/>
      <c r="T29" s="36"/>
      <c r="U29" s="36"/>
      <c r="V29" s="36"/>
      <c r="W29" s="36"/>
      <c r="X29" s="36"/>
      <c r="Y29" s="36"/>
      <c r="Z29" s="36"/>
    </row>
    <row r="30" ht="14.25" customHeight="1">
      <c r="A30" s="118"/>
      <c r="B30" s="38"/>
      <c r="C30" s="38"/>
      <c r="D30" s="38"/>
      <c r="E30" s="38"/>
      <c r="F30" s="38"/>
      <c r="G30" s="38"/>
      <c r="H30" s="38"/>
      <c r="I30" s="38"/>
      <c r="J30" s="38"/>
      <c r="K30" s="38"/>
      <c r="L30" s="38"/>
      <c r="M30" s="39"/>
      <c r="N30" s="124">
        <v>46266.0</v>
      </c>
      <c r="O30" s="41"/>
      <c r="P30" s="36"/>
      <c r="Q30" s="36"/>
      <c r="R30" s="36"/>
      <c r="S30" s="36"/>
      <c r="T30" s="36"/>
      <c r="U30" s="36"/>
      <c r="V30" s="36"/>
      <c r="W30" s="36"/>
      <c r="X30" s="36"/>
      <c r="Y30" s="36"/>
      <c r="Z30" s="36"/>
    </row>
    <row r="31" ht="14.25" customHeight="1">
      <c r="A31" s="118"/>
      <c r="B31" s="38"/>
      <c r="C31" s="38"/>
      <c r="D31" s="38"/>
      <c r="E31" s="38"/>
      <c r="F31" s="38"/>
      <c r="G31" s="38"/>
      <c r="H31" s="38"/>
      <c r="I31" s="38"/>
      <c r="J31" s="38"/>
      <c r="K31" s="38"/>
      <c r="L31" s="38"/>
      <c r="M31" s="39"/>
      <c r="N31" s="124">
        <v>46296.0</v>
      </c>
      <c r="O31" s="41"/>
      <c r="P31" s="36"/>
      <c r="Q31" s="36"/>
      <c r="R31" s="36"/>
      <c r="S31" s="36"/>
      <c r="T31" s="36"/>
      <c r="U31" s="36"/>
      <c r="V31" s="36"/>
      <c r="W31" s="36"/>
      <c r="X31" s="36"/>
      <c r="Y31" s="36"/>
      <c r="Z31" s="36"/>
    </row>
    <row r="32" ht="14.25" customHeight="1">
      <c r="A32" s="118"/>
      <c r="B32" s="38"/>
      <c r="C32" s="38"/>
      <c r="D32" s="38"/>
      <c r="E32" s="38"/>
      <c r="F32" s="38"/>
      <c r="G32" s="38"/>
      <c r="H32" s="38"/>
      <c r="I32" s="38"/>
      <c r="J32" s="38"/>
      <c r="K32" s="38"/>
      <c r="L32" s="38"/>
      <c r="M32" s="39"/>
      <c r="N32" s="124">
        <v>46327.0</v>
      </c>
      <c r="O32" s="41"/>
      <c r="P32" s="36"/>
      <c r="Q32" s="36"/>
      <c r="R32" s="36"/>
      <c r="S32" s="36"/>
      <c r="T32" s="36"/>
      <c r="U32" s="36"/>
      <c r="V32" s="36"/>
      <c r="W32" s="36"/>
      <c r="X32" s="36"/>
      <c r="Y32" s="36"/>
      <c r="Z32" s="36"/>
    </row>
    <row r="33" ht="14.25" customHeight="1">
      <c r="A33" s="118"/>
      <c r="B33" s="38"/>
      <c r="C33" s="38"/>
      <c r="D33" s="38"/>
      <c r="E33" s="38"/>
      <c r="F33" s="38"/>
      <c r="G33" s="38"/>
      <c r="H33" s="38"/>
      <c r="I33" s="38"/>
      <c r="J33" s="38"/>
      <c r="K33" s="38"/>
      <c r="L33" s="38"/>
      <c r="M33" s="39"/>
      <c r="N33" s="124">
        <v>46357.0</v>
      </c>
      <c r="O33" s="41"/>
      <c r="P33" s="36"/>
      <c r="Q33" s="36"/>
      <c r="R33" s="36"/>
      <c r="S33" s="36"/>
      <c r="T33" s="36"/>
      <c r="U33" s="36"/>
      <c r="V33" s="36"/>
      <c r="W33" s="36"/>
      <c r="X33" s="36"/>
      <c r="Y33" s="36"/>
      <c r="Z33" s="36"/>
    </row>
    <row r="34" ht="15.0" customHeight="1">
      <c r="A34" s="116" t="s">
        <v>112</v>
      </c>
      <c r="B34" s="32"/>
      <c r="C34" s="32"/>
      <c r="D34" s="32"/>
      <c r="E34" s="32"/>
      <c r="F34" s="32"/>
      <c r="G34" s="32"/>
      <c r="H34" s="32"/>
      <c r="I34" s="32"/>
      <c r="J34" s="32"/>
      <c r="K34" s="32"/>
      <c r="L34" s="32"/>
      <c r="M34" s="33"/>
      <c r="N34" s="117" t="s">
        <v>99</v>
      </c>
      <c r="O34" s="35"/>
      <c r="P34" s="36"/>
      <c r="Q34" s="36"/>
      <c r="R34" s="36"/>
      <c r="S34" s="36"/>
      <c r="T34" s="36"/>
      <c r="U34" s="36"/>
      <c r="V34" s="36"/>
      <c r="W34" s="36"/>
      <c r="X34" s="36"/>
      <c r="Y34" s="36"/>
      <c r="Z34" s="36"/>
    </row>
    <row r="35" ht="15.0" customHeight="1">
      <c r="A35" s="118"/>
      <c r="B35" s="38"/>
      <c r="C35" s="38"/>
      <c r="D35" s="38"/>
      <c r="E35" s="38"/>
      <c r="F35" s="38"/>
      <c r="G35" s="38"/>
      <c r="H35" s="38"/>
      <c r="I35" s="38"/>
      <c r="J35" s="38"/>
      <c r="K35" s="38"/>
      <c r="L35" s="38"/>
      <c r="M35" s="39"/>
      <c r="N35" s="136"/>
      <c r="O35" s="41"/>
      <c r="P35" s="36"/>
      <c r="Q35" s="36"/>
      <c r="R35" s="36"/>
      <c r="S35" s="36"/>
      <c r="T35" s="36"/>
      <c r="U35" s="36"/>
      <c r="V35" s="36"/>
      <c r="W35" s="36"/>
      <c r="X35" s="36"/>
      <c r="Y35" s="36"/>
      <c r="Z35" s="36"/>
    </row>
    <row r="36" ht="14.25" customHeight="1">
      <c r="A36" s="137"/>
      <c r="B36" s="48"/>
      <c r="C36" s="48"/>
      <c r="D36" s="48"/>
      <c r="E36" s="48"/>
      <c r="F36" s="48"/>
      <c r="G36" s="48"/>
      <c r="H36" s="48"/>
      <c r="I36" s="48"/>
      <c r="J36" s="48"/>
      <c r="K36" s="48"/>
      <c r="L36" s="48"/>
      <c r="M36" s="49"/>
      <c r="N36" s="138"/>
      <c r="O36" s="53"/>
      <c r="P36" s="36"/>
      <c r="Q36" s="36"/>
      <c r="R36" s="36"/>
      <c r="S36" s="36"/>
      <c r="T36" s="36"/>
      <c r="U36" s="36"/>
      <c r="V36" s="36"/>
      <c r="W36" s="36"/>
      <c r="X36" s="36"/>
      <c r="Y36" s="36"/>
      <c r="Z36" s="36"/>
    </row>
    <row r="37" ht="6.0" customHeight="1">
      <c r="A37" s="139"/>
      <c r="B37" s="73"/>
      <c r="C37" s="73"/>
      <c r="D37" s="73"/>
      <c r="E37" s="73"/>
      <c r="F37" s="73"/>
      <c r="G37" s="73"/>
      <c r="H37" s="73"/>
      <c r="I37" s="73"/>
      <c r="J37" s="73"/>
      <c r="K37" s="73"/>
      <c r="L37" s="73"/>
      <c r="M37" s="73"/>
      <c r="N37" s="73"/>
      <c r="O37" s="140"/>
      <c r="P37" s="36"/>
      <c r="Q37" s="36"/>
      <c r="R37" s="36"/>
      <c r="S37" s="36"/>
      <c r="T37" s="36"/>
      <c r="U37" s="36"/>
      <c r="V37" s="36"/>
      <c r="W37" s="36"/>
      <c r="X37" s="36"/>
      <c r="Y37" s="36"/>
      <c r="Z37" s="36"/>
    </row>
    <row r="38" ht="12.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ht="12.75" customHeight="1">
      <c r="A39" s="36"/>
      <c r="B39" s="36"/>
      <c r="C39" s="36"/>
      <c r="D39" s="36"/>
      <c r="E39" s="36"/>
      <c r="F39" s="36"/>
      <c r="G39" s="36"/>
      <c r="H39" s="36"/>
      <c r="I39" s="36"/>
      <c r="J39" s="36"/>
      <c r="K39" s="36"/>
      <c r="L39" s="36"/>
      <c r="M39" s="36"/>
      <c r="N39" s="36"/>
      <c r="O39" s="36"/>
      <c r="P39" s="36"/>
      <c r="Q39" s="46" t="s">
        <v>115</v>
      </c>
      <c r="R39" s="36"/>
      <c r="S39" s="36"/>
      <c r="T39" s="36"/>
      <c r="U39" s="36"/>
      <c r="V39" s="36"/>
      <c r="W39" s="36"/>
      <c r="X39" s="36"/>
      <c r="Y39" s="36"/>
      <c r="Z39" s="36"/>
    </row>
    <row r="40" ht="12.75" customHeight="1">
      <c r="A40" s="36"/>
      <c r="B40" s="36"/>
      <c r="C40" s="36"/>
      <c r="D40" s="36"/>
      <c r="E40" s="36"/>
      <c r="F40" s="36"/>
      <c r="G40" s="36"/>
      <c r="H40" s="36"/>
      <c r="I40" s="36"/>
      <c r="J40" s="36"/>
      <c r="K40" s="36"/>
      <c r="L40" s="36"/>
      <c r="M40" s="36"/>
      <c r="N40" s="36"/>
      <c r="O40" s="36"/>
      <c r="P40" s="36"/>
      <c r="Q40" s="46" t="s">
        <v>116</v>
      </c>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46" t="s">
        <v>118</v>
      </c>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46" t="s">
        <v>119</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46" t="s">
        <v>120</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46" t="s">
        <v>121</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46" t="s">
        <v>122</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46" t="s">
        <v>123</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46" t="s">
        <v>125</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46" t="s">
        <v>126</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46" t="s">
        <v>127</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46" t="s">
        <v>83</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46" t="s">
        <v>128</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141">
        <v>0.8495</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141">
        <v>0.91</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0">
    <mergeCell ref="A23:M23"/>
    <mergeCell ref="N23:O23"/>
    <mergeCell ref="A24:M24"/>
    <mergeCell ref="N24:O24"/>
    <mergeCell ref="A25:M25"/>
    <mergeCell ref="N25:O25"/>
    <mergeCell ref="N26:O26"/>
    <mergeCell ref="A26:M26"/>
    <mergeCell ref="A27:M27"/>
    <mergeCell ref="N27:O27"/>
    <mergeCell ref="A28:M28"/>
    <mergeCell ref="N28:O28"/>
    <mergeCell ref="A29:M29"/>
    <mergeCell ref="N29:O29"/>
    <mergeCell ref="A33:M33"/>
    <mergeCell ref="A34:M34"/>
    <mergeCell ref="N34:O34"/>
    <mergeCell ref="A35:M35"/>
    <mergeCell ref="N35:O35"/>
    <mergeCell ref="A36:M36"/>
    <mergeCell ref="N36:O36"/>
    <mergeCell ref="A37:O37"/>
    <mergeCell ref="A30:M30"/>
    <mergeCell ref="N30:O30"/>
    <mergeCell ref="A31:M31"/>
    <mergeCell ref="N31:O31"/>
    <mergeCell ref="A32:M32"/>
    <mergeCell ref="N32:O32"/>
    <mergeCell ref="N33:O33"/>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A15:B15"/>
    <mergeCell ref="A17:C18"/>
    <mergeCell ref="D17:G17"/>
    <mergeCell ref="H17:K17"/>
    <mergeCell ref="L17:O17"/>
    <mergeCell ref="D18:G18"/>
    <mergeCell ref="H18:K18"/>
    <mergeCell ref="L18:O18"/>
    <mergeCell ref="A19:O19"/>
    <mergeCell ref="A20:O20"/>
    <mergeCell ref="A21:M21"/>
    <mergeCell ref="N21:O21"/>
    <mergeCell ref="A22:M22"/>
    <mergeCell ref="N22:O22"/>
  </mergeCells>
  <dataValidations>
    <dataValidation type="list" allowBlank="1" showErrorMessage="1" sqref="J7">
      <formula1>$Q$39:$Q$51</formula1>
    </dataValidation>
  </dataValidations>
  <printOptions/>
  <pageMargins bottom="0.7874015748031497" footer="0.0" header="0.0" left="0.3937007874015748" right="0.5511811023622047" top="1.0236220472440944"/>
  <pageSetup scale="73" orientation="portrait"/>
  <headerFooter>
    <oddHeader>&amp;L &amp;C AGUAS DEL HUILA S.A. E.S.P. NIT.  800.100.553-2 FORMATO: MATRIZ DE REGISTRO Y MEDICIÓN DE INDICADORES VERSION 8.0</oddHeader>
    <oddFooter>&amp;C….llevamos más que agua. Calle 21 No. 1C -17 Teléfonos 8 75 31 81 – 8 75 23 21 fax: Ext. 124 www.aguasdelhuila.gov.co Neiva – Huila (Colombia).&amp;RPág. &amp;P | &amp;P</oddFooter>
  </headerFooter>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INTERNO'!$B6</f>
        <v>Cumplimiento informes externos a cargo de oficina de CI</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4" t="str">
        <f>'SET-CONTROL INTERNO'!F6</f>
        <v>Eficacia</v>
      </c>
      <c r="G3" s="38"/>
      <c r="H3" s="38"/>
      <c r="I3" s="38"/>
      <c r="J3" s="38"/>
      <c r="K3" s="38"/>
      <c r="L3" s="38"/>
      <c r="M3" s="38"/>
      <c r="N3" s="38"/>
      <c r="O3" s="41"/>
      <c r="P3" s="36"/>
      <c r="Q3" s="36"/>
      <c r="R3" s="36"/>
      <c r="S3" s="36"/>
      <c r="T3" s="36"/>
      <c r="U3" s="36"/>
      <c r="V3" s="36"/>
      <c r="W3" s="36"/>
      <c r="X3" s="36"/>
      <c r="Y3" s="36"/>
      <c r="Z3" s="36"/>
    </row>
    <row r="4" ht="17.25" customHeight="1">
      <c r="A4" s="47" t="s">
        <v>58</v>
      </c>
      <c r="B4" s="48"/>
      <c r="C4" s="48"/>
      <c r="D4" s="48"/>
      <c r="E4" s="49"/>
      <c r="F4" s="50" t="s">
        <v>67</v>
      </c>
      <c r="G4" s="52" t="str">
        <f>'SET-CONTROL INTERNO'!A6</f>
        <v>IN02</v>
      </c>
      <c r="H4" s="48"/>
      <c r="I4" s="48"/>
      <c r="J4" s="48"/>
      <c r="K4" s="48"/>
      <c r="L4" s="48"/>
      <c r="M4" s="48"/>
      <c r="N4" s="48"/>
      <c r="O4" s="53"/>
      <c r="P4" s="36"/>
      <c r="Q4" s="36"/>
      <c r="R4" s="36"/>
      <c r="S4" s="36"/>
      <c r="T4" s="36"/>
      <c r="U4" s="36"/>
      <c r="V4" s="36"/>
      <c r="W4" s="36"/>
      <c r="X4" s="36"/>
      <c r="Y4" s="36"/>
      <c r="Z4" s="36"/>
    </row>
    <row r="5" ht="12.75" customHeight="1">
      <c r="A5" s="54" t="s">
        <v>73</v>
      </c>
      <c r="B5" s="55"/>
      <c r="C5" s="55"/>
      <c r="D5" s="56"/>
      <c r="E5" s="57" t="s">
        <v>74</v>
      </c>
      <c r="F5" s="58" t="s">
        <v>75</v>
      </c>
      <c r="G5" s="56"/>
      <c r="H5" s="57" t="s">
        <v>76</v>
      </c>
      <c r="I5" s="57" t="s">
        <v>77</v>
      </c>
      <c r="J5" s="58" t="s">
        <v>78</v>
      </c>
      <c r="K5" s="56"/>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77.25" customHeight="1">
      <c r="A7" s="66" t="str">
        <f>'SET-CONTROL INTERNO'!$C6</f>
        <v>Medir y controlar el grado de cumplimiento de los informes externos que le compete emitir a la oficina de control interno a entes de control y vigilancia, como los reportes a publicar en la página WEB institucional de la Sociedad.</v>
      </c>
      <c r="B7" s="48"/>
      <c r="C7" s="48"/>
      <c r="D7" s="49"/>
      <c r="E7" s="67" t="s">
        <v>82</v>
      </c>
      <c r="F7" s="68" t="str">
        <f>'SET-CONTROL INTERNO'!$D6</f>
        <v>No. informes a cargo de control interno emitidos en el periodo / No. de informes a cargo de la oficina de control interno * 100</v>
      </c>
      <c r="G7" s="49"/>
      <c r="H7" s="119">
        <f>$O14</f>
        <v>1</v>
      </c>
      <c r="I7" s="70" t="str">
        <f>'SET-CONTROL INTERNO'!$E6</f>
        <v>Mensual</v>
      </c>
      <c r="J7" s="71" t="s">
        <v>83</v>
      </c>
      <c r="K7" s="48"/>
      <c r="L7" s="48"/>
      <c r="M7" s="48"/>
      <c r="N7" s="48"/>
      <c r="O7" s="53"/>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21.75" customHeight="1">
      <c r="A9" s="122" t="s">
        <v>101</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87</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131">
        <v>0.0</v>
      </c>
      <c r="D13" s="131">
        <v>2.0</v>
      </c>
      <c r="E13" s="131">
        <v>1.0</v>
      </c>
      <c r="F13" s="131">
        <v>2.0</v>
      </c>
      <c r="G13" s="131">
        <v>4.0</v>
      </c>
      <c r="H13" s="131">
        <v>2.0</v>
      </c>
      <c r="I13" s="131">
        <v>6.0</v>
      </c>
      <c r="J13" s="131">
        <v>2.0</v>
      </c>
      <c r="K13" s="131">
        <v>2.0</v>
      </c>
      <c r="L13" s="131">
        <v>1.0</v>
      </c>
      <c r="M13" s="131">
        <v>2.0</v>
      </c>
      <c r="N13" s="131">
        <v>1.0</v>
      </c>
      <c r="O13" s="90">
        <f>(SUM(C13:N13)/SUM(C13:N13))</f>
        <v>1</v>
      </c>
      <c r="P13" s="36"/>
      <c r="Q13" s="36"/>
      <c r="R13" s="36"/>
      <c r="S13" s="36"/>
      <c r="T13" s="36"/>
      <c r="U13" s="36"/>
      <c r="V13" s="81"/>
      <c r="W13" s="84"/>
      <c r="X13" s="84"/>
      <c r="Y13" s="36"/>
      <c r="Z13" s="36"/>
    </row>
    <row r="14" ht="17.25" customHeight="1">
      <c r="A14" s="88" t="s">
        <v>90</v>
      </c>
      <c r="B14" s="39"/>
      <c r="C14" s="131">
        <v>3.0</v>
      </c>
      <c r="D14" s="131">
        <v>2.0</v>
      </c>
      <c r="E14" s="131">
        <v>1.0</v>
      </c>
      <c r="F14" s="131">
        <v>4.0</v>
      </c>
      <c r="G14" s="131">
        <v>5.0</v>
      </c>
      <c r="H14" s="131">
        <v>5.0</v>
      </c>
      <c r="I14" s="131">
        <v>0.0</v>
      </c>
      <c r="J14" s="131">
        <v>0.0</v>
      </c>
      <c r="K14" s="131">
        <v>0.0</v>
      </c>
      <c r="L14" s="131">
        <v>0.0</v>
      </c>
      <c r="M14" s="131">
        <v>0.0</v>
      </c>
      <c r="N14" s="131">
        <v>0.0</v>
      </c>
      <c r="O14" s="90">
        <f t="shared" ref="O14:O17" si="1">(SUM(C14:N14)/SUM($C$14:$N$14))</f>
        <v>1</v>
      </c>
      <c r="P14" s="36"/>
      <c r="Q14" s="36"/>
      <c r="R14" s="36"/>
      <c r="S14" s="36"/>
      <c r="T14" s="36"/>
      <c r="U14" s="36"/>
      <c r="V14" s="81"/>
      <c r="W14" s="84"/>
      <c r="X14" s="84"/>
      <c r="Y14" s="36"/>
      <c r="Z14" s="36"/>
    </row>
    <row r="15" ht="17.25" customHeight="1">
      <c r="A15" s="91" t="s">
        <v>91</v>
      </c>
      <c r="B15" s="39"/>
      <c r="C15" s="132">
        <v>3.0</v>
      </c>
      <c r="D15" s="132">
        <v>2.0</v>
      </c>
      <c r="E15" s="132">
        <v>1.0</v>
      </c>
      <c r="F15" s="132">
        <v>4.0</v>
      </c>
      <c r="G15" s="132">
        <v>2.0</v>
      </c>
      <c r="H15" s="132">
        <v>2.0</v>
      </c>
      <c r="I15" s="132">
        <v>0.0</v>
      </c>
      <c r="J15" s="132">
        <v>0.0</v>
      </c>
      <c r="K15" s="132">
        <v>0.0</v>
      </c>
      <c r="L15" s="132">
        <v>0.0</v>
      </c>
      <c r="M15" s="132">
        <v>0.0</v>
      </c>
      <c r="N15" s="132">
        <v>0.0</v>
      </c>
      <c r="O15" s="90">
        <f t="shared" si="1"/>
        <v>0.7</v>
      </c>
      <c r="P15" s="36"/>
      <c r="Q15" s="36"/>
      <c r="R15" s="36"/>
      <c r="S15" s="36"/>
      <c r="T15" s="36"/>
      <c r="U15" s="36"/>
      <c r="V15" s="81"/>
      <c r="W15" s="84"/>
      <c r="X15" s="84"/>
      <c r="Y15" s="36"/>
      <c r="Z15" s="36"/>
    </row>
    <row r="16" ht="27.0" customHeight="1">
      <c r="A16" s="134" t="s">
        <v>92</v>
      </c>
      <c r="B16" s="127" t="s">
        <v>104</v>
      </c>
      <c r="C16" s="131">
        <v>3.0</v>
      </c>
      <c r="D16" s="131">
        <v>2.0</v>
      </c>
      <c r="E16" s="131">
        <v>1.0</v>
      </c>
      <c r="F16" s="131">
        <v>4.0</v>
      </c>
      <c r="G16" s="131">
        <v>2.0</v>
      </c>
      <c r="H16" s="131">
        <v>2.0</v>
      </c>
      <c r="I16" s="131">
        <v>0.0</v>
      </c>
      <c r="J16" s="131">
        <v>0.0</v>
      </c>
      <c r="K16" s="131">
        <v>0.0</v>
      </c>
      <c r="L16" s="131">
        <v>0.0</v>
      </c>
      <c r="M16" s="131">
        <v>0.0</v>
      </c>
      <c r="N16" s="131">
        <v>0.0</v>
      </c>
      <c r="O16" s="90">
        <f t="shared" si="1"/>
        <v>0.7</v>
      </c>
      <c r="P16" s="36"/>
      <c r="Q16" s="36"/>
      <c r="R16" s="36"/>
      <c r="S16" s="36"/>
      <c r="T16" s="36"/>
      <c r="U16" s="36"/>
      <c r="V16" s="81"/>
      <c r="W16" s="84"/>
      <c r="X16" s="84"/>
      <c r="Y16" s="36"/>
      <c r="Z16" s="36"/>
    </row>
    <row r="17" ht="29.25" customHeight="1">
      <c r="A17" s="135"/>
      <c r="B17" s="127" t="s">
        <v>106</v>
      </c>
      <c r="C17" s="131">
        <v>3.0</v>
      </c>
      <c r="D17" s="131">
        <v>2.0</v>
      </c>
      <c r="E17" s="131">
        <v>1.0</v>
      </c>
      <c r="F17" s="131">
        <v>4.0</v>
      </c>
      <c r="G17" s="131">
        <v>5.0</v>
      </c>
      <c r="H17" s="131">
        <v>5.0</v>
      </c>
      <c r="I17" s="131">
        <v>0.0</v>
      </c>
      <c r="J17" s="131">
        <v>0.0</v>
      </c>
      <c r="K17" s="131">
        <v>0.0</v>
      </c>
      <c r="L17" s="131">
        <v>0.0</v>
      </c>
      <c r="M17" s="131">
        <v>0.0</v>
      </c>
      <c r="N17" s="131">
        <v>0.0</v>
      </c>
      <c r="O17" s="90">
        <f t="shared" si="1"/>
        <v>1</v>
      </c>
      <c r="P17" s="36"/>
      <c r="Q17" s="36"/>
      <c r="R17" s="36"/>
      <c r="S17" s="36"/>
      <c r="T17" s="36"/>
      <c r="U17" s="36"/>
      <c r="V17" s="81"/>
      <c r="W17" s="84"/>
      <c r="X17" s="84"/>
      <c r="Y17" s="36"/>
      <c r="Z17" s="36"/>
    </row>
    <row r="18" ht="14.25" customHeight="1">
      <c r="A18" s="102" t="s">
        <v>96</v>
      </c>
      <c r="B18" s="55"/>
      <c r="C18" s="56"/>
      <c r="D18" s="103" t="str">
        <f>'SET-CONTROL INTERNO'!$G6</f>
        <v>Igual al 100%</v>
      </c>
      <c r="E18" s="104"/>
      <c r="F18" s="104"/>
      <c r="G18" s="105"/>
      <c r="H18" s="103" t="str">
        <f>'SET-CONTROL INTERNO'!$H6</f>
        <v>NA</v>
      </c>
      <c r="I18" s="104"/>
      <c r="J18" s="104"/>
      <c r="K18" s="105"/>
      <c r="L18" s="103" t="str">
        <f>'SET-CONTROL INTERNO'!$I6</f>
        <v>Menor al 100%</v>
      </c>
      <c r="M18" s="104"/>
      <c r="N18" s="104"/>
      <c r="O18" s="105"/>
      <c r="P18" s="36"/>
      <c r="Q18" s="36"/>
      <c r="R18" s="36"/>
      <c r="S18" s="36"/>
      <c r="T18" s="36"/>
      <c r="U18" s="36"/>
      <c r="V18" s="81"/>
      <c r="W18" s="84"/>
      <c r="X18" s="84"/>
      <c r="Y18" s="36"/>
      <c r="Z18" s="36"/>
    </row>
    <row r="19" ht="33.0" customHeight="1">
      <c r="A19" s="106"/>
      <c r="B19" s="76"/>
      <c r="C19" s="107"/>
      <c r="D19" s="108" t="s">
        <v>11</v>
      </c>
      <c r="E19" s="109"/>
      <c r="F19" s="109"/>
      <c r="G19" s="110"/>
      <c r="H19" s="111" t="s">
        <v>12</v>
      </c>
      <c r="I19" s="109"/>
      <c r="J19" s="109"/>
      <c r="K19" s="110"/>
      <c r="L19" s="112" t="s">
        <v>13</v>
      </c>
      <c r="M19" s="109"/>
      <c r="N19" s="109"/>
      <c r="O19" s="113"/>
      <c r="P19" s="36"/>
      <c r="Q19" s="36"/>
      <c r="R19" s="36"/>
      <c r="S19" s="36"/>
      <c r="T19" s="36"/>
      <c r="U19" s="36"/>
      <c r="V19" s="81"/>
      <c r="W19" s="84"/>
      <c r="X19" s="84"/>
      <c r="Y19" s="36"/>
      <c r="Z19" s="36"/>
    </row>
    <row r="20" ht="15.75" customHeight="1">
      <c r="A20" s="114" t="s">
        <v>97</v>
      </c>
      <c r="B20" s="109"/>
      <c r="C20" s="109"/>
      <c r="D20" s="109"/>
      <c r="E20" s="109"/>
      <c r="F20" s="109"/>
      <c r="G20" s="109"/>
      <c r="H20" s="109"/>
      <c r="I20" s="109"/>
      <c r="J20" s="109"/>
      <c r="K20" s="109"/>
      <c r="L20" s="109"/>
      <c r="M20" s="109"/>
      <c r="N20" s="109"/>
      <c r="O20" s="113"/>
      <c r="P20" s="36"/>
      <c r="Q20" s="36"/>
      <c r="R20" s="36"/>
      <c r="S20" s="36"/>
      <c r="T20" s="36"/>
      <c r="U20" s="36"/>
      <c r="V20" s="81"/>
      <c r="W20" s="84"/>
      <c r="X20" s="84"/>
      <c r="Y20" s="36"/>
      <c r="Z20" s="36"/>
    </row>
    <row r="21" ht="264.75" customHeight="1">
      <c r="A21" s="115"/>
      <c r="B21" s="104"/>
      <c r="C21" s="104"/>
      <c r="D21" s="104"/>
      <c r="E21" s="104"/>
      <c r="F21" s="104"/>
      <c r="G21" s="104"/>
      <c r="H21" s="104"/>
      <c r="I21" s="104"/>
      <c r="J21" s="104"/>
      <c r="K21" s="104"/>
      <c r="L21" s="104"/>
      <c r="M21" s="104"/>
      <c r="N21" s="104"/>
      <c r="O21" s="105"/>
      <c r="P21" s="36"/>
      <c r="Q21" s="36"/>
      <c r="R21" s="36"/>
      <c r="S21" s="36"/>
      <c r="T21" s="36"/>
      <c r="U21" s="36"/>
      <c r="V21" s="81"/>
      <c r="W21" s="36"/>
      <c r="X21" s="36"/>
      <c r="Y21" s="36"/>
      <c r="Z21" s="36"/>
    </row>
    <row r="22" ht="15.0" customHeight="1">
      <c r="A22" s="116" t="s">
        <v>107</v>
      </c>
      <c r="B22" s="32"/>
      <c r="C22" s="32"/>
      <c r="D22" s="32"/>
      <c r="E22" s="32"/>
      <c r="F22" s="32"/>
      <c r="G22" s="32"/>
      <c r="H22" s="32"/>
      <c r="I22" s="32"/>
      <c r="J22" s="32"/>
      <c r="K22" s="32"/>
      <c r="L22" s="32"/>
      <c r="M22" s="33"/>
      <c r="N22" s="117" t="s">
        <v>99</v>
      </c>
      <c r="O22" s="35"/>
      <c r="P22" s="36"/>
      <c r="Q22" s="36"/>
      <c r="R22" s="36"/>
      <c r="S22" s="36"/>
      <c r="T22" s="36"/>
      <c r="U22" s="36"/>
      <c r="V22" s="36"/>
      <c r="W22" s="36"/>
      <c r="X22" s="36"/>
      <c r="Y22" s="36"/>
      <c r="Z22" s="36"/>
    </row>
    <row r="23" ht="25.5" customHeight="1">
      <c r="A23" s="118" t="s">
        <v>108</v>
      </c>
      <c r="B23" s="38"/>
      <c r="C23" s="38"/>
      <c r="D23" s="38"/>
      <c r="E23" s="38"/>
      <c r="F23" s="38"/>
      <c r="G23" s="38"/>
      <c r="H23" s="38"/>
      <c r="I23" s="38"/>
      <c r="J23" s="38"/>
      <c r="K23" s="38"/>
      <c r="L23" s="38"/>
      <c r="M23" s="39"/>
      <c r="N23" s="124">
        <v>46023.0</v>
      </c>
      <c r="O23" s="41"/>
      <c r="P23" s="36"/>
      <c r="Q23" s="36"/>
      <c r="R23" s="36"/>
      <c r="S23" s="36"/>
      <c r="T23" s="36"/>
      <c r="U23" s="36"/>
      <c r="V23" s="36"/>
      <c r="W23" s="36"/>
      <c r="X23" s="36"/>
      <c r="Y23" s="36"/>
      <c r="Z23" s="36"/>
    </row>
    <row r="24" ht="21.75" customHeight="1">
      <c r="A24" s="118" t="s">
        <v>109</v>
      </c>
      <c r="B24" s="38"/>
      <c r="C24" s="38"/>
      <c r="D24" s="38"/>
      <c r="E24" s="38"/>
      <c r="F24" s="38"/>
      <c r="G24" s="38"/>
      <c r="H24" s="38"/>
      <c r="I24" s="38"/>
      <c r="J24" s="38"/>
      <c r="K24" s="38"/>
      <c r="L24" s="38"/>
      <c r="M24" s="39"/>
      <c r="N24" s="124">
        <v>46054.0</v>
      </c>
      <c r="O24" s="41"/>
      <c r="P24" s="36"/>
      <c r="Q24" s="36"/>
      <c r="R24" s="36"/>
      <c r="S24" s="36"/>
      <c r="T24" s="36"/>
      <c r="U24" s="36"/>
      <c r="V24" s="36"/>
      <c r="W24" s="36"/>
      <c r="X24" s="36"/>
      <c r="Y24" s="36"/>
      <c r="Z24" s="36"/>
    </row>
    <row r="25" ht="24.75" customHeight="1">
      <c r="A25" s="118" t="s">
        <v>110</v>
      </c>
      <c r="B25" s="38"/>
      <c r="C25" s="38"/>
      <c r="D25" s="38"/>
      <c r="E25" s="38"/>
      <c r="F25" s="38"/>
      <c r="G25" s="38"/>
      <c r="H25" s="38"/>
      <c r="I25" s="38"/>
      <c r="J25" s="38"/>
      <c r="K25" s="38"/>
      <c r="L25" s="38"/>
      <c r="M25" s="39"/>
      <c r="N25" s="124">
        <v>46082.0</v>
      </c>
      <c r="O25" s="41"/>
      <c r="P25" s="36"/>
      <c r="Q25" s="36"/>
      <c r="R25" s="36"/>
      <c r="S25" s="36"/>
      <c r="T25" s="36"/>
      <c r="U25" s="36"/>
      <c r="V25" s="36"/>
      <c r="W25" s="36"/>
      <c r="X25" s="36"/>
      <c r="Y25" s="36"/>
      <c r="Z25" s="36"/>
    </row>
    <row r="26" ht="15.75" customHeight="1">
      <c r="A26" s="118" t="s">
        <v>111</v>
      </c>
      <c r="B26" s="38"/>
      <c r="C26" s="38"/>
      <c r="D26" s="38"/>
      <c r="E26" s="38"/>
      <c r="F26" s="38"/>
      <c r="G26" s="38"/>
      <c r="H26" s="38"/>
      <c r="I26" s="38"/>
      <c r="J26" s="38"/>
      <c r="K26" s="38"/>
      <c r="L26" s="38"/>
      <c r="M26" s="39"/>
      <c r="N26" s="124">
        <v>46113.0</v>
      </c>
      <c r="O26" s="41"/>
      <c r="P26" s="36"/>
      <c r="Q26" s="36"/>
      <c r="R26" s="36"/>
      <c r="S26" s="36"/>
      <c r="T26" s="36"/>
      <c r="U26" s="36"/>
      <c r="V26" s="36"/>
      <c r="W26" s="36"/>
      <c r="X26" s="36"/>
      <c r="Y26" s="36"/>
      <c r="Z26" s="36"/>
    </row>
    <row r="27" ht="15.0" customHeight="1">
      <c r="A27" s="118" t="s">
        <v>113</v>
      </c>
      <c r="B27" s="38"/>
      <c r="C27" s="38"/>
      <c r="D27" s="38"/>
      <c r="E27" s="38"/>
      <c r="F27" s="38"/>
      <c r="G27" s="38"/>
      <c r="H27" s="38"/>
      <c r="I27" s="38"/>
      <c r="J27" s="38"/>
      <c r="K27" s="38"/>
      <c r="L27" s="38"/>
      <c r="M27" s="39"/>
      <c r="N27" s="124">
        <v>46143.0</v>
      </c>
      <c r="O27" s="41"/>
      <c r="P27" s="36"/>
      <c r="Q27" s="36"/>
      <c r="R27" s="36"/>
      <c r="S27" s="36"/>
      <c r="T27" s="36"/>
      <c r="U27" s="36"/>
      <c r="V27" s="36"/>
      <c r="W27" s="36"/>
      <c r="X27" s="36"/>
      <c r="Y27" s="36"/>
      <c r="Z27" s="36"/>
    </row>
    <row r="28" ht="14.25" customHeight="1">
      <c r="A28" s="118" t="s">
        <v>113</v>
      </c>
      <c r="B28" s="38"/>
      <c r="C28" s="38"/>
      <c r="D28" s="38"/>
      <c r="E28" s="38"/>
      <c r="F28" s="38"/>
      <c r="G28" s="38"/>
      <c r="H28" s="38"/>
      <c r="I28" s="38"/>
      <c r="J28" s="38"/>
      <c r="K28" s="38"/>
      <c r="L28" s="38"/>
      <c r="M28" s="39"/>
      <c r="N28" s="124">
        <v>46174.0</v>
      </c>
      <c r="O28" s="41"/>
      <c r="P28" s="36"/>
      <c r="Q28" s="36"/>
      <c r="R28" s="36"/>
      <c r="S28" s="36"/>
      <c r="T28" s="36"/>
      <c r="U28" s="36"/>
      <c r="V28" s="36"/>
      <c r="W28" s="36"/>
      <c r="X28" s="36"/>
      <c r="Y28" s="36"/>
      <c r="Z28" s="36"/>
    </row>
    <row r="29" ht="22.5" customHeight="1">
      <c r="A29" s="118"/>
      <c r="B29" s="38"/>
      <c r="C29" s="38"/>
      <c r="D29" s="38"/>
      <c r="E29" s="38"/>
      <c r="F29" s="38"/>
      <c r="G29" s="38"/>
      <c r="H29" s="38"/>
      <c r="I29" s="38"/>
      <c r="J29" s="38"/>
      <c r="K29" s="38"/>
      <c r="L29" s="38"/>
      <c r="M29" s="39"/>
      <c r="N29" s="124">
        <v>46204.0</v>
      </c>
      <c r="O29" s="41"/>
      <c r="P29" s="36"/>
      <c r="Q29" s="36"/>
      <c r="R29" s="36"/>
      <c r="S29" s="36"/>
      <c r="T29" s="36"/>
      <c r="U29" s="36"/>
      <c r="V29" s="36"/>
      <c r="W29" s="36"/>
      <c r="X29" s="36"/>
      <c r="Y29" s="36"/>
      <c r="Z29" s="36"/>
    </row>
    <row r="30" ht="18.75" customHeight="1">
      <c r="A30" s="118"/>
      <c r="B30" s="38"/>
      <c r="C30" s="38"/>
      <c r="D30" s="38"/>
      <c r="E30" s="38"/>
      <c r="F30" s="38"/>
      <c r="G30" s="38"/>
      <c r="H30" s="38"/>
      <c r="I30" s="38"/>
      <c r="J30" s="38"/>
      <c r="K30" s="38"/>
      <c r="L30" s="38"/>
      <c r="M30" s="39"/>
      <c r="N30" s="124">
        <v>46235.0</v>
      </c>
      <c r="O30" s="41"/>
      <c r="P30" s="36"/>
      <c r="Q30" s="36"/>
      <c r="R30" s="36"/>
      <c r="S30" s="36"/>
      <c r="T30" s="36"/>
      <c r="U30" s="36"/>
      <c r="V30" s="36"/>
      <c r="W30" s="36"/>
      <c r="X30" s="36"/>
      <c r="Y30" s="36"/>
      <c r="Z30" s="36"/>
    </row>
    <row r="31" ht="15.75" customHeight="1">
      <c r="A31" s="118"/>
      <c r="B31" s="38"/>
      <c r="C31" s="38"/>
      <c r="D31" s="38"/>
      <c r="E31" s="38"/>
      <c r="F31" s="38"/>
      <c r="G31" s="38"/>
      <c r="H31" s="38"/>
      <c r="I31" s="38"/>
      <c r="J31" s="38"/>
      <c r="K31" s="38"/>
      <c r="L31" s="38"/>
      <c r="M31" s="39"/>
      <c r="N31" s="124">
        <v>46266.0</v>
      </c>
      <c r="O31" s="41"/>
      <c r="P31" s="36"/>
      <c r="Q31" s="36"/>
      <c r="R31" s="36"/>
      <c r="S31" s="36"/>
      <c r="T31" s="36"/>
      <c r="U31" s="36"/>
      <c r="V31" s="36"/>
      <c r="W31" s="36"/>
      <c r="X31" s="36"/>
      <c r="Y31" s="36"/>
      <c r="Z31" s="36"/>
    </row>
    <row r="32" ht="18.75" customHeight="1">
      <c r="A32" s="118"/>
      <c r="B32" s="38"/>
      <c r="C32" s="38"/>
      <c r="D32" s="38"/>
      <c r="E32" s="38"/>
      <c r="F32" s="38"/>
      <c r="G32" s="38"/>
      <c r="H32" s="38"/>
      <c r="I32" s="38"/>
      <c r="J32" s="38"/>
      <c r="K32" s="38"/>
      <c r="L32" s="38"/>
      <c r="M32" s="39"/>
      <c r="N32" s="124">
        <v>46296.0</v>
      </c>
      <c r="O32" s="41"/>
      <c r="P32" s="36"/>
      <c r="Q32" s="36"/>
      <c r="R32" s="36"/>
      <c r="S32" s="36"/>
      <c r="T32" s="36"/>
      <c r="U32" s="36"/>
      <c r="V32" s="36"/>
      <c r="W32" s="36"/>
      <c r="X32" s="36"/>
      <c r="Y32" s="36"/>
      <c r="Z32" s="36"/>
    </row>
    <row r="33" ht="18.75" customHeight="1">
      <c r="A33" s="118"/>
      <c r="B33" s="38"/>
      <c r="C33" s="38"/>
      <c r="D33" s="38"/>
      <c r="E33" s="38"/>
      <c r="F33" s="38"/>
      <c r="G33" s="38"/>
      <c r="H33" s="38"/>
      <c r="I33" s="38"/>
      <c r="J33" s="38"/>
      <c r="K33" s="38"/>
      <c r="L33" s="38"/>
      <c r="M33" s="39"/>
      <c r="N33" s="124">
        <v>46327.0</v>
      </c>
      <c r="O33" s="41"/>
      <c r="P33" s="36"/>
      <c r="Q33" s="36"/>
      <c r="R33" s="36"/>
      <c r="S33" s="36"/>
      <c r="T33" s="36"/>
      <c r="U33" s="36"/>
      <c r="V33" s="36"/>
      <c r="W33" s="36"/>
      <c r="X33" s="36"/>
      <c r="Y33" s="36"/>
      <c r="Z33" s="36"/>
    </row>
    <row r="34" ht="18.75" customHeight="1">
      <c r="A34" s="118"/>
      <c r="B34" s="38"/>
      <c r="C34" s="38"/>
      <c r="D34" s="38"/>
      <c r="E34" s="38"/>
      <c r="F34" s="38"/>
      <c r="G34" s="38"/>
      <c r="H34" s="38"/>
      <c r="I34" s="38"/>
      <c r="J34" s="38"/>
      <c r="K34" s="38"/>
      <c r="L34" s="38"/>
      <c r="M34" s="39"/>
      <c r="N34" s="124">
        <v>46357.0</v>
      </c>
      <c r="O34" s="41"/>
      <c r="P34" s="36"/>
      <c r="Q34" s="36"/>
      <c r="R34" s="36"/>
      <c r="S34" s="36"/>
      <c r="T34" s="36"/>
      <c r="U34" s="36"/>
      <c r="V34" s="36"/>
      <c r="W34" s="36"/>
      <c r="X34" s="36"/>
      <c r="Y34" s="36"/>
      <c r="Z34" s="36"/>
    </row>
    <row r="35" ht="19.5" customHeight="1">
      <c r="A35" s="116" t="s">
        <v>124</v>
      </c>
      <c r="B35" s="32"/>
      <c r="C35" s="32"/>
      <c r="D35" s="32"/>
      <c r="E35" s="32"/>
      <c r="F35" s="32"/>
      <c r="G35" s="32"/>
      <c r="H35" s="32"/>
      <c r="I35" s="32"/>
      <c r="J35" s="32"/>
      <c r="K35" s="32"/>
      <c r="L35" s="32"/>
      <c r="M35" s="33"/>
      <c r="N35" s="117" t="s">
        <v>99</v>
      </c>
      <c r="O35" s="35"/>
      <c r="P35" s="36"/>
      <c r="Q35" s="36"/>
      <c r="R35" s="36"/>
      <c r="S35" s="36"/>
      <c r="T35" s="36"/>
      <c r="U35" s="36"/>
      <c r="V35" s="36"/>
      <c r="W35" s="36"/>
      <c r="X35" s="36"/>
      <c r="Y35" s="36"/>
      <c r="Z35" s="36"/>
    </row>
    <row r="36" ht="12.75" customHeight="1">
      <c r="A36" s="118"/>
      <c r="B36" s="38"/>
      <c r="C36" s="38"/>
      <c r="D36" s="38"/>
      <c r="E36" s="38"/>
      <c r="F36" s="38"/>
      <c r="G36" s="38"/>
      <c r="H36" s="38"/>
      <c r="I36" s="38"/>
      <c r="J36" s="38"/>
      <c r="K36" s="38"/>
      <c r="L36" s="38"/>
      <c r="M36" s="39"/>
      <c r="N36" s="136"/>
      <c r="O36" s="41"/>
      <c r="P36" s="36"/>
      <c r="Q36" s="36"/>
      <c r="R36" s="36"/>
      <c r="S36" s="36"/>
      <c r="T36" s="36"/>
      <c r="U36" s="36"/>
      <c r="V36" s="36"/>
      <c r="W36" s="36"/>
      <c r="X36" s="36"/>
      <c r="Y36" s="36"/>
      <c r="Z36" s="36"/>
    </row>
    <row r="37" ht="12.75" customHeight="1">
      <c r="A37" s="137"/>
      <c r="B37" s="48"/>
      <c r="C37" s="48"/>
      <c r="D37" s="48"/>
      <c r="E37" s="48"/>
      <c r="F37" s="48"/>
      <c r="G37" s="48"/>
      <c r="H37" s="48"/>
      <c r="I37" s="48"/>
      <c r="J37" s="48"/>
      <c r="K37" s="48"/>
      <c r="L37" s="48"/>
      <c r="M37" s="49"/>
      <c r="N37" s="138"/>
      <c r="O37" s="53"/>
      <c r="P37" s="36"/>
      <c r="Q37" s="36"/>
      <c r="R37" s="36"/>
      <c r="S37" s="36"/>
      <c r="T37" s="36"/>
      <c r="U37" s="36"/>
      <c r="V37" s="36"/>
      <c r="W37" s="36"/>
      <c r="X37" s="36"/>
      <c r="Y37" s="36"/>
      <c r="Z37" s="36"/>
    </row>
    <row r="38" ht="5.25" customHeight="1">
      <c r="A38" s="139"/>
      <c r="B38" s="73"/>
      <c r="C38" s="73"/>
      <c r="D38" s="73"/>
      <c r="E38" s="73"/>
      <c r="F38" s="73"/>
      <c r="G38" s="73"/>
      <c r="H38" s="73"/>
      <c r="I38" s="73"/>
      <c r="J38" s="73"/>
      <c r="K38" s="73"/>
      <c r="L38" s="73"/>
      <c r="M38" s="73"/>
      <c r="N38" s="73"/>
      <c r="O38" s="140"/>
      <c r="P38" s="36"/>
      <c r="Q38" s="36"/>
      <c r="R38" s="36"/>
      <c r="S38" s="36"/>
      <c r="T38" s="36"/>
      <c r="U38" s="36"/>
      <c r="V38" s="36"/>
      <c r="W38" s="36"/>
      <c r="X38" s="36"/>
      <c r="Y38" s="36"/>
      <c r="Z38" s="36"/>
    </row>
    <row r="39" ht="12.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ht="12.75" customHeight="1">
      <c r="A40" s="36"/>
      <c r="B40" s="36"/>
      <c r="C40" s="36"/>
      <c r="D40" s="36"/>
      <c r="E40" s="36"/>
      <c r="F40" s="36"/>
      <c r="G40" s="36"/>
      <c r="H40" s="36"/>
      <c r="I40" s="36"/>
      <c r="J40" s="36"/>
      <c r="K40" s="36"/>
      <c r="L40" s="36"/>
      <c r="M40" s="36"/>
      <c r="N40" s="36"/>
      <c r="O40" s="36"/>
      <c r="P40" s="36"/>
      <c r="Q40" s="46" t="s">
        <v>115</v>
      </c>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46" t="s">
        <v>116</v>
      </c>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46" t="s">
        <v>118</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46" t="s">
        <v>119</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46" t="s">
        <v>120</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46" t="s">
        <v>121</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46" t="s">
        <v>122</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46" t="s">
        <v>123</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46" t="s">
        <v>125</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46" t="s">
        <v>126</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46" t="s">
        <v>127</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46" t="s">
        <v>83</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46" t="s">
        <v>128</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142">
        <v>0.8</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142">
        <v>1.0</v>
      </c>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0:O20"/>
    <mergeCell ref="A21:O21"/>
    <mergeCell ref="A22:M22"/>
    <mergeCell ref="N22:O22"/>
    <mergeCell ref="A23:M23"/>
    <mergeCell ref="N23:O23"/>
    <mergeCell ref="N24:O24"/>
    <mergeCell ref="A24:M24"/>
    <mergeCell ref="A25:M25"/>
    <mergeCell ref="N25:O25"/>
    <mergeCell ref="A26:M26"/>
    <mergeCell ref="N26:O26"/>
    <mergeCell ref="A27:M27"/>
    <mergeCell ref="N27:O27"/>
    <mergeCell ref="A28:M28"/>
    <mergeCell ref="N28:O28"/>
    <mergeCell ref="A29:M29"/>
    <mergeCell ref="N29:O29"/>
    <mergeCell ref="A30:M30"/>
    <mergeCell ref="N30:O30"/>
    <mergeCell ref="N31:O31"/>
    <mergeCell ref="A35:M35"/>
    <mergeCell ref="N35:O35"/>
    <mergeCell ref="A36:M36"/>
    <mergeCell ref="N36:O36"/>
    <mergeCell ref="A37:M37"/>
    <mergeCell ref="N37:O37"/>
    <mergeCell ref="A38:O38"/>
    <mergeCell ref="A31:M31"/>
    <mergeCell ref="A32:M32"/>
    <mergeCell ref="N32:O32"/>
    <mergeCell ref="A33:M33"/>
    <mergeCell ref="N33:O33"/>
    <mergeCell ref="A34:M34"/>
    <mergeCell ref="N34:O34"/>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19:K19"/>
    <mergeCell ref="L19:O19"/>
    <mergeCell ref="A15:B15"/>
    <mergeCell ref="A16:A17"/>
    <mergeCell ref="A18:C19"/>
    <mergeCell ref="D18:G18"/>
    <mergeCell ref="H18:K18"/>
    <mergeCell ref="L18:O18"/>
    <mergeCell ref="D19:G19"/>
  </mergeCells>
  <dataValidations>
    <dataValidation type="list" allowBlank="1" showErrorMessage="1" sqref="J7">
      <formula1>$Q$40:$Q$52</formula1>
    </dataValidation>
  </dataValidations>
  <printOptions/>
  <pageMargins bottom="0.7874015748031497" footer="0.0" header="0.0" left="0.3937007874015748" right="0.5511811023622047" top="0.984251968503937"/>
  <pageSetup scale="73" orientation="portrait"/>
  <headerFooter>
    <oddHeader>&amp;L &amp;C AGUAS DEL HUILA S.A. E.S.P. NIT.  800.100.553-2 FORMATO: MATRIZ DE REGISTRO Y MEDICIÓN DE INDICADORES VERSION 7.0</oddHeader>
    <oddFooter>&amp;C….llevamos más que agua. Calle 21 No. 1C -17 Teléfonos 8 75 31 81 – 8 75 23 21 fax: Ext. 124 www.aguasdelhuila.gov.co Neiva – Huila (Colombia).&amp;RPág. &amp;P | &amp;P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86"/>
    <col customWidth="1" min="2" max="2" width="26.86"/>
    <col customWidth="1" min="3" max="11" width="7.71"/>
    <col customWidth="1" min="12" max="12" width="8.29"/>
    <col customWidth="1" min="13" max="15" width="7.71"/>
    <col customWidth="1" min="16" max="16" width="11.43"/>
    <col customWidth="1" hidden="1" min="17" max="17" width="11.43"/>
    <col customWidth="1" hidden="1" min="18" max="18" width="10.71"/>
    <col customWidth="1" min="19" max="20" width="11.43"/>
    <col customWidth="1" min="21" max="21" width="9.0"/>
    <col customWidth="1" min="22" max="22" width="5.71"/>
    <col customWidth="1" min="23" max="23" width="10.43"/>
    <col customWidth="1" min="24" max="24" width="10.0"/>
    <col customWidth="1" min="25" max="26" width="10.71"/>
  </cols>
  <sheetData>
    <row r="1" ht="13.5" customHeight="1">
      <c r="A1" s="31" t="s">
        <v>45</v>
      </c>
      <c r="B1" s="32"/>
      <c r="C1" s="32"/>
      <c r="D1" s="32"/>
      <c r="E1" s="33"/>
      <c r="F1" s="34" t="str">
        <f>'SET-CONTROL INTERNO'!J2</f>
        <v>CONTROL INTERNO</v>
      </c>
      <c r="G1" s="32"/>
      <c r="H1" s="32"/>
      <c r="I1" s="32"/>
      <c r="J1" s="32"/>
      <c r="K1" s="32"/>
      <c r="L1" s="32"/>
      <c r="M1" s="32"/>
      <c r="N1" s="32"/>
      <c r="O1" s="35"/>
      <c r="P1" s="36"/>
      <c r="Q1" s="36"/>
      <c r="R1" s="36"/>
      <c r="S1" s="36"/>
      <c r="T1" s="36"/>
      <c r="U1" s="36"/>
      <c r="V1" s="36"/>
      <c r="W1" s="36"/>
      <c r="X1" s="36"/>
      <c r="Y1" s="36"/>
      <c r="Z1" s="36"/>
    </row>
    <row r="2" ht="15.75" customHeight="1">
      <c r="A2" s="37" t="s">
        <v>2</v>
      </c>
      <c r="B2" s="38"/>
      <c r="C2" s="38"/>
      <c r="D2" s="38"/>
      <c r="E2" s="39"/>
      <c r="F2" s="40" t="str">
        <f>'SET-CONTROL INTERNO'!B7</f>
        <v>Oportunidad en la ejecución de auditorías de control interno</v>
      </c>
      <c r="G2" s="38"/>
      <c r="H2" s="38"/>
      <c r="I2" s="38"/>
      <c r="J2" s="38"/>
      <c r="K2" s="38"/>
      <c r="L2" s="38"/>
      <c r="M2" s="38"/>
      <c r="N2" s="38"/>
      <c r="O2" s="41"/>
      <c r="P2" s="36"/>
      <c r="Q2" s="36"/>
      <c r="R2" s="36"/>
      <c r="S2" s="36"/>
      <c r="T2" s="36"/>
      <c r="U2" s="36"/>
      <c r="V2" s="36"/>
      <c r="W2" s="36"/>
      <c r="X2" s="36"/>
      <c r="Y2" s="36"/>
      <c r="Z2" s="36"/>
    </row>
    <row r="3" ht="15.75" customHeight="1">
      <c r="A3" s="37" t="s">
        <v>54</v>
      </c>
      <c r="B3" s="38"/>
      <c r="C3" s="38"/>
      <c r="D3" s="38"/>
      <c r="E3" s="39"/>
      <c r="F3" s="44" t="str">
        <f>'SET-CONTROL INTERNO'!F7</f>
        <v>Eficiencia </v>
      </c>
      <c r="G3" s="38"/>
      <c r="H3" s="38"/>
      <c r="I3" s="38"/>
      <c r="J3" s="38"/>
      <c r="K3" s="38"/>
      <c r="L3" s="38"/>
      <c r="M3" s="38"/>
      <c r="N3" s="38"/>
      <c r="O3" s="41"/>
      <c r="P3" s="36"/>
      <c r="Q3" s="36"/>
      <c r="R3" s="36"/>
      <c r="S3" s="36"/>
      <c r="T3" s="36"/>
      <c r="U3" s="36"/>
      <c r="V3" s="36"/>
      <c r="W3" s="36"/>
      <c r="X3" s="36"/>
      <c r="Y3" s="36"/>
      <c r="Z3" s="36"/>
    </row>
    <row r="4" ht="17.25" customHeight="1">
      <c r="A4" s="47" t="s">
        <v>58</v>
      </c>
      <c r="B4" s="48"/>
      <c r="C4" s="48"/>
      <c r="D4" s="48"/>
      <c r="E4" s="49"/>
      <c r="F4" s="50" t="s">
        <v>67</v>
      </c>
      <c r="G4" s="52" t="str">
        <f>'SET-CONTROL INTERNO'!A7</f>
        <v>IN03</v>
      </c>
      <c r="H4" s="48"/>
      <c r="I4" s="48"/>
      <c r="J4" s="48"/>
      <c r="K4" s="48"/>
      <c r="L4" s="48"/>
      <c r="M4" s="48"/>
      <c r="N4" s="48"/>
      <c r="O4" s="53"/>
      <c r="P4" s="36"/>
      <c r="Q4" s="36"/>
      <c r="R4" s="36"/>
      <c r="S4" s="36"/>
      <c r="T4" s="36"/>
      <c r="U4" s="36"/>
      <c r="V4" s="36"/>
      <c r="W4" s="36"/>
      <c r="X4" s="36"/>
      <c r="Y4" s="36"/>
      <c r="Z4" s="36"/>
    </row>
    <row r="5" ht="12.75" customHeight="1">
      <c r="A5" s="54" t="s">
        <v>73</v>
      </c>
      <c r="B5" s="55"/>
      <c r="C5" s="55"/>
      <c r="D5" s="56"/>
      <c r="E5" s="57" t="s">
        <v>74</v>
      </c>
      <c r="F5" s="58" t="s">
        <v>75</v>
      </c>
      <c r="G5" s="56"/>
      <c r="H5" s="57" t="s">
        <v>76</v>
      </c>
      <c r="I5" s="57" t="s">
        <v>77</v>
      </c>
      <c r="J5" s="58" t="s">
        <v>78</v>
      </c>
      <c r="K5" s="56"/>
      <c r="L5" s="59" t="s">
        <v>79</v>
      </c>
      <c r="M5" s="32"/>
      <c r="N5" s="32"/>
      <c r="O5" s="35"/>
      <c r="P5" s="36"/>
      <c r="Q5" s="36"/>
      <c r="R5" s="36"/>
      <c r="S5" s="36"/>
      <c r="T5" s="36"/>
      <c r="U5" s="36"/>
      <c r="V5" s="36"/>
      <c r="W5" s="36"/>
      <c r="X5" s="36"/>
      <c r="Y5" s="36"/>
      <c r="Z5" s="36"/>
    </row>
    <row r="6" ht="46.5" customHeight="1">
      <c r="A6" s="60"/>
      <c r="B6" s="61"/>
      <c r="C6" s="61"/>
      <c r="D6" s="62"/>
      <c r="E6" s="63"/>
      <c r="F6" s="64"/>
      <c r="G6" s="62"/>
      <c r="H6" s="63"/>
      <c r="I6" s="63"/>
      <c r="J6" s="64"/>
      <c r="K6" s="62"/>
      <c r="L6" s="65" t="s">
        <v>80</v>
      </c>
      <c r="M6" s="39"/>
      <c r="N6" s="65" t="s">
        <v>81</v>
      </c>
      <c r="O6" s="41"/>
      <c r="P6" s="36"/>
      <c r="Q6" s="36"/>
      <c r="R6" s="36"/>
      <c r="S6" s="36"/>
      <c r="T6" s="36"/>
      <c r="U6" s="36"/>
      <c r="V6" s="36"/>
      <c r="W6" s="36"/>
      <c r="X6" s="36"/>
      <c r="Y6" s="36"/>
      <c r="Z6" s="36"/>
    </row>
    <row r="7" ht="108.0" customHeight="1">
      <c r="A7" s="66" t="str">
        <f>'[4]SET-CONTROL INTERNO'!$C10</f>
        <v>#REF!</v>
      </c>
      <c r="B7" s="48"/>
      <c r="C7" s="48"/>
      <c r="D7" s="49"/>
      <c r="E7" s="67" t="s">
        <v>82</v>
      </c>
      <c r="F7" s="68" t="str">
        <f>'[4]SET-CONTROL INTERNO'!$D10</f>
        <v>#REF!</v>
      </c>
      <c r="G7" s="49"/>
      <c r="H7" s="69">
        <f>$O14</f>
        <v>1</v>
      </c>
      <c r="I7" s="70" t="str">
        <f>'[4]SET-CONTROL INTERNO'!$E10</f>
        <v>#REF!</v>
      </c>
      <c r="J7" s="71" t="s">
        <v>83</v>
      </c>
      <c r="K7" s="48"/>
      <c r="L7" s="48"/>
      <c r="M7" s="48"/>
      <c r="N7" s="48"/>
      <c r="O7" s="53"/>
      <c r="P7" s="36"/>
      <c r="Q7" s="36"/>
      <c r="R7" s="36"/>
      <c r="S7" s="36"/>
      <c r="T7" s="36"/>
      <c r="U7" s="36"/>
      <c r="V7" s="36"/>
      <c r="W7" s="36"/>
      <c r="X7" s="36"/>
      <c r="Y7" s="36"/>
      <c r="Z7" s="36"/>
    </row>
    <row r="8" ht="13.5" customHeight="1">
      <c r="A8" s="72" t="s">
        <v>84</v>
      </c>
      <c r="B8" s="73"/>
      <c r="C8" s="73"/>
      <c r="D8" s="73"/>
      <c r="E8" s="73"/>
      <c r="F8" s="73"/>
      <c r="G8" s="73"/>
      <c r="H8" s="73"/>
      <c r="I8" s="73"/>
      <c r="J8" s="73"/>
      <c r="K8" s="73"/>
      <c r="L8" s="73"/>
      <c r="M8" s="73"/>
      <c r="N8" s="73"/>
      <c r="O8" s="74"/>
      <c r="P8" s="36"/>
      <c r="Q8" s="36"/>
      <c r="R8" s="36"/>
      <c r="S8" s="36"/>
      <c r="T8" s="36"/>
      <c r="U8" s="36"/>
      <c r="V8" s="36"/>
      <c r="W8" s="36"/>
      <c r="X8" s="36"/>
      <c r="Y8" s="36"/>
      <c r="Z8" s="36"/>
    </row>
    <row r="9" ht="15.75" customHeight="1">
      <c r="A9" s="75" t="s">
        <v>85</v>
      </c>
      <c r="B9" s="76"/>
      <c r="C9" s="76"/>
      <c r="D9" s="76"/>
      <c r="E9" s="76"/>
      <c r="F9" s="76"/>
      <c r="G9" s="76"/>
      <c r="H9" s="76"/>
      <c r="I9" s="76"/>
      <c r="J9" s="76"/>
      <c r="K9" s="76"/>
      <c r="L9" s="76"/>
      <c r="M9" s="76"/>
      <c r="N9" s="76"/>
      <c r="O9" s="77"/>
      <c r="P9" s="36"/>
      <c r="Q9" s="36"/>
      <c r="R9" s="36"/>
      <c r="S9" s="36"/>
      <c r="T9" s="36"/>
      <c r="U9" s="36"/>
      <c r="V9" s="36"/>
      <c r="W9" s="36"/>
      <c r="X9" s="36"/>
      <c r="Y9" s="36"/>
      <c r="Z9" s="36"/>
    </row>
    <row r="10" ht="15.0" customHeight="1">
      <c r="A10" s="78" t="s">
        <v>86</v>
      </c>
      <c r="B10" s="79"/>
      <c r="C10" s="79"/>
      <c r="D10" s="79"/>
      <c r="E10" s="79"/>
      <c r="F10" s="79"/>
      <c r="G10" s="79"/>
      <c r="H10" s="79"/>
      <c r="I10" s="79"/>
      <c r="J10" s="79"/>
      <c r="K10" s="79"/>
      <c r="L10" s="79"/>
      <c r="M10" s="79"/>
      <c r="N10" s="79"/>
      <c r="O10" s="80"/>
      <c r="P10" s="36"/>
      <c r="Q10" s="36"/>
      <c r="R10" s="36"/>
      <c r="S10" s="36"/>
      <c r="T10" s="36"/>
      <c r="U10" s="36"/>
      <c r="V10" s="81"/>
      <c r="W10" s="82"/>
      <c r="X10" s="82"/>
      <c r="Y10" s="36"/>
      <c r="Z10" s="36"/>
    </row>
    <row r="11" ht="16.5" customHeight="1">
      <c r="A11" s="83" t="s">
        <v>87</v>
      </c>
      <c r="B11" s="32"/>
      <c r="C11" s="32"/>
      <c r="D11" s="32"/>
      <c r="E11" s="32"/>
      <c r="F11" s="32"/>
      <c r="G11" s="32"/>
      <c r="H11" s="32"/>
      <c r="I11" s="32"/>
      <c r="J11" s="32"/>
      <c r="K11" s="32"/>
      <c r="L11" s="32"/>
      <c r="M11" s="32"/>
      <c r="N11" s="32"/>
      <c r="O11" s="35"/>
      <c r="P11" s="36"/>
      <c r="Q11" s="36"/>
      <c r="R11" s="36"/>
      <c r="S11" s="36"/>
      <c r="T11" s="36"/>
      <c r="U11" s="36"/>
      <c r="V11" s="81"/>
      <c r="W11" s="84"/>
      <c r="X11" s="84"/>
      <c r="Y11" s="36"/>
      <c r="Z11" s="36"/>
    </row>
    <row r="12" ht="16.5" customHeight="1">
      <c r="A12" s="85" t="s">
        <v>88</v>
      </c>
      <c r="B12" s="39"/>
      <c r="C12" s="86" t="s">
        <v>15</v>
      </c>
      <c r="D12" s="86" t="s">
        <v>16</v>
      </c>
      <c r="E12" s="86" t="s">
        <v>17</v>
      </c>
      <c r="F12" s="86" t="s">
        <v>18</v>
      </c>
      <c r="G12" s="86" t="s">
        <v>19</v>
      </c>
      <c r="H12" s="86" t="s">
        <v>20</v>
      </c>
      <c r="I12" s="86" t="s">
        <v>21</v>
      </c>
      <c r="J12" s="86" t="s">
        <v>22</v>
      </c>
      <c r="K12" s="86" t="s">
        <v>23</v>
      </c>
      <c r="L12" s="86" t="s">
        <v>24</v>
      </c>
      <c r="M12" s="86" t="s">
        <v>25</v>
      </c>
      <c r="N12" s="86" t="s">
        <v>26</v>
      </c>
      <c r="O12" s="87" t="s">
        <v>89</v>
      </c>
      <c r="P12" s="36"/>
      <c r="Q12" s="36"/>
      <c r="R12" s="36"/>
      <c r="S12" s="36"/>
      <c r="T12" s="36"/>
      <c r="U12" s="36"/>
      <c r="V12" s="81"/>
      <c r="W12" s="84"/>
      <c r="X12" s="84"/>
      <c r="Y12" s="36"/>
      <c r="Z12" s="36"/>
    </row>
    <row r="13" ht="16.5" customHeight="1">
      <c r="A13" s="88" t="s">
        <v>8</v>
      </c>
      <c r="B13" s="39"/>
      <c r="C13" s="89">
        <v>0.0</v>
      </c>
      <c r="D13" s="89">
        <v>0.0</v>
      </c>
      <c r="E13" s="89">
        <v>0.0</v>
      </c>
      <c r="F13" s="89">
        <v>0.0</v>
      </c>
      <c r="G13" s="89">
        <v>0.0</v>
      </c>
      <c r="H13" s="89">
        <v>0.0</v>
      </c>
      <c r="I13" s="89">
        <v>0.0</v>
      </c>
      <c r="J13" s="89">
        <v>0.0</v>
      </c>
      <c r="K13" s="89">
        <v>0.0</v>
      </c>
      <c r="L13" s="89">
        <v>1.0</v>
      </c>
      <c r="M13" s="89">
        <v>2.0</v>
      </c>
      <c r="N13" s="89">
        <v>0.0</v>
      </c>
      <c r="O13" s="90">
        <f>(SUM(C13:N13)/SUM(C13:N13))</f>
        <v>1</v>
      </c>
      <c r="P13" s="36"/>
      <c r="Q13" s="36"/>
      <c r="R13" s="36"/>
      <c r="S13" s="36"/>
      <c r="T13" s="36"/>
      <c r="U13" s="36"/>
      <c r="V13" s="81"/>
      <c r="W13" s="84"/>
      <c r="X13" s="84"/>
      <c r="Y13" s="36"/>
      <c r="Z13" s="36"/>
    </row>
    <row r="14" ht="17.25" customHeight="1">
      <c r="A14" s="88" t="s">
        <v>90</v>
      </c>
      <c r="B14" s="39"/>
      <c r="C14" s="89">
        <v>0.0</v>
      </c>
      <c r="D14" s="89">
        <v>1.0</v>
      </c>
      <c r="E14" s="89">
        <v>0.0</v>
      </c>
      <c r="F14" s="89">
        <v>1.0</v>
      </c>
      <c r="G14" s="89">
        <v>1.0</v>
      </c>
      <c r="H14" s="89">
        <v>0.0</v>
      </c>
      <c r="I14" s="89">
        <v>0.0</v>
      </c>
      <c r="J14" s="89">
        <v>0.0</v>
      </c>
      <c r="K14" s="89">
        <v>0.0</v>
      </c>
      <c r="L14" s="89">
        <v>0.0</v>
      </c>
      <c r="M14" s="89">
        <v>0.0</v>
      </c>
      <c r="N14" s="89">
        <v>0.0</v>
      </c>
      <c r="O14" s="90">
        <f t="shared" ref="O14:O17" si="1">(SUM(C14:N14)/SUM($C$14:$N$14))</f>
        <v>1</v>
      </c>
      <c r="P14" s="36"/>
      <c r="Q14" s="36"/>
      <c r="R14" s="36"/>
      <c r="S14" s="36"/>
      <c r="T14" s="36"/>
      <c r="U14" s="36"/>
      <c r="V14" s="81"/>
      <c r="W14" s="84"/>
      <c r="X14" s="84"/>
      <c r="Y14" s="36"/>
      <c r="Z14" s="36"/>
    </row>
    <row r="15" ht="17.25" customHeight="1">
      <c r="A15" s="91" t="s">
        <v>91</v>
      </c>
      <c r="B15" s="39"/>
      <c r="C15" s="92">
        <v>0.0</v>
      </c>
      <c r="D15" s="92">
        <v>1.0</v>
      </c>
      <c r="E15" s="92">
        <v>0.0</v>
      </c>
      <c r="F15" s="92">
        <v>1.0</v>
      </c>
      <c r="G15" s="92">
        <v>0.0</v>
      </c>
      <c r="H15" s="92">
        <v>0.0</v>
      </c>
      <c r="I15" s="92">
        <v>0.0</v>
      </c>
      <c r="J15" s="92">
        <v>0.0</v>
      </c>
      <c r="K15" s="92">
        <v>0.0</v>
      </c>
      <c r="L15" s="92">
        <v>0.0</v>
      </c>
      <c r="M15" s="92">
        <v>0.0</v>
      </c>
      <c r="N15" s="92">
        <v>0.0</v>
      </c>
      <c r="O15" s="90">
        <f t="shared" si="1"/>
        <v>0.6666666667</v>
      </c>
      <c r="P15" s="36"/>
      <c r="Q15" s="36"/>
      <c r="R15" s="36"/>
      <c r="S15" s="36"/>
      <c r="T15" s="36"/>
      <c r="U15" s="36"/>
      <c r="V15" s="81"/>
      <c r="W15" s="84"/>
      <c r="X15" s="84"/>
      <c r="Y15" s="36"/>
      <c r="Z15" s="36"/>
    </row>
    <row r="16" ht="42.75" customHeight="1">
      <c r="A16" s="93" t="s">
        <v>92</v>
      </c>
      <c r="B16" s="94" t="s">
        <v>93</v>
      </c>
      <c r="C16" s="89">
        <v>0.0</v>
      </c>
      <c r="D16" s="89">
        <v>1.0</v>
      </c>
      <c r="E16" s="89">
        <v>0.0</v>
      </c>
      <c r="F16" s="89">
        <v>1.0</v>
      </c>
      <c r="G16" s="89">
        <v>1.0</v>
      </c>
      <c r="H16" s="89">
        <v>0.0</v>
      </c>
      <c r="I16" s="89">
        <v>0.0</v>
      </c>
      <c r="J16" s="89">
        <v>0.0</v>
      </c>
      <c r="K16" s="89">
        <v>0.0</v>
      </c>
      <c r="L16" s="89">
        <v>0.0</v>
      </c>
      <c r="M16" s="89">
        <v>0.0</v>
      </c>
      <c r="N16" s="89">
        <v>0.0</v>
      </c>
      <c r="O16" s="90">
        <f t="shared" si="1"/>
        <v>1</v>
      </c>
      <c r="P16" s="36"/>
      <c r="Q16" s="36"/>
      <c r="R16" s="36"/>
      <c r="S16" s="36"/>
      <c r="T16" s="36"/>
      <c r="U16" s="36"/>
      <c r="V16" s="81"/>
      <c r="W16" s="84"/>
      <c r="X16" s="84"/>
      <c r="Y16" s="36"/>
      <c r="Z16" s="36"/>
    </row>
    <row r="17" ht="27.0" customHeight="1">
      <c r="A17" s="95"/>
      <c r="B17" s="94" t="s">
        <v>94</v>
      </c>
      <c r="C17" s="89">
        <v>0.0</v>
      </c>
      <c r="D17" s="89">
        <v>1.0</v>
      </c>
      <c r="E17" s="89">
        <v>0.0</v>
      </c>
      <c r="F17" s="89">
        <v>1.0</v>
      </c>
      <c r="G17" s="89">
        <v>1.0</v>
      </c>
      <c r="H17" s="89">
        <v>0.0</v>
      </c>
      <c r="I17" s="89">
        <v>0.0</v>
      </c>
      <c r="J17" s="89">
        <v>0.0</v>
      </c>
      <c r="K17" s="89">
        <v>0.0</v>
      </c>
      <c r="L17" s="89">
        <v>0.0</v>
      </c>
      <c r="M17" s="89">
        <v>0.0</v>
      </c>
      <c r="N17" s="89">
        <v>0.0</v>
      </c>
      <c r="O17" s="90">
        <f t="shared" si="1"/>
        <v>1</v>
      </c>
      <c r="P17" s="36"/>
      <c r="Q17" s="36"/>
      <c r="R17" s="36"/>
      <c r="S17" s="36"/>
      <c r="T17" s="36"/>
      <c r="U17" s="36"/>
      <c r="V17" s="81"/>
      <c r="W17" s="84"/>
      <c r="X17" s="84"/>
      <c r="Y17" s="36"/>
      <c r="Z17" s="36"/>
    </row>
    <row r="18" ht="21.0" customHeight="1">
      <c r="A18" s="95"/>
      <c r="B18" s="94"/>
      <c r="C18" s="96"/>
      <c r="D18" s="96"/>
      <c r="E18" s="96"/>
      <c r="F18" s="96"/>
      <c r="G18" s="96"/>
      <c r="H18" s="96"/>
      <c r="I18" s="96"/>
      <c r="J18" s="96"/>
      <c r="K18" s="96"/>
      <c r="L18" s="96"/>
      <c r="M18" s="96"/>
      <c r="N18" s="96"/>
      <c r="O18" s="97"/>
      <c r="P18" s="36"/>
      <c r="Q18" s="36"/>
      <c r="R18" s="36"/>
      <c r="S18" s="36"/>
      <c r="T18" s="36"/>
      <c r="U18" s="36"/>
      <c r="V18" s="81"/>
      <c r="W18" s="84"/>
      <c r="X18" s="84"/>
      <c r="Y18" s="36"/>
      <c r="Z18" s="36"/>
    </row>
    <row r="19" ht="18.0" customHeight="1">
      <c r="A19" s="98"/>
      <c r="B19" s="99" t="s">
        <v>95</v>
      </c>
      <c r="C19" s="100"/>
      <c r="D19" s="100"/>
      <c r="E19" s="100"/>
      <c r="F19" s="100"/>
      <c r="G19" s="100"/>
      <c r="H19" s="100"/>
      <c r="I19" s="100"/>
      <c r="J19" s="100"/>
      <c r="K19" s="100"/>
      <c r="L19" s="100"/>
      <c r="M19" s="100"/>
      <c r="N19" s="100"/>
      <c r="O19" s="101"/>
      <c r="P19" s="36"/>
      <c r="Q19" s="36"/>
      <c r="R19" s="36"/>
      <c r="S19" s="36"/>
      <c r="T19" s="36"/>
      <c r="U19" s="36"/>
      <c r="V19" s="81"/>
      <c r="W19" s="84"/>
      <c r="X19" s="84"/>
      <c r="Y19" s="36"/>
      <c r="Z19" s="36"/>
    </row>
    <row r="20" ht="14.25" customHeight="1">
      <c r="A20" s="102" t="s">
        <v>96</v>
      </c>
      <c r="B20" s="55"/>
      <c r="C20" s="56"/>
      <c r="D20" s="103" t="str">
        <f>'[4]SET-CONTROL INTERNO'!$G10</f>
        <v>#REF!</v>
      </c>
      <c r="E20" s="104"/>
      <c r="F20" s="104"/>
      <c r="G20" s="105"/>
      <c r="H20" s="103" t="str">
        <f>'[4]SET-CONTROL INTERNO'!$H10</f>
        <v>#REF!</v>
      </c>
      <c r="I20" s="104"/>
      <c r="J20" s="104"/>
      <c r="K20" s="105"/>
      <c r="L20" s="103" t="str">
        <f>'[4]SET-CONTROL INTERNO'!$I10</f>
        <v>#REF!</v>
      </c>
      <c r="M20" s="104"/>
      <c r="N20" s="104"/>
      <c r="O20" s="105"/>
      <c r="P20" s="36"/>
      <c r="Q20" s="36"/>
      <c r="R20" s="36"/>
      <c r="S20" s="36"/>
      <c r="T20" s="36"/>
      <c r="U20" s="36"/>
      <c r="V20" s="81"/>
      <c r="W20" s="84"/>
      <c r="X20" s="84"/>
      <c r="Y20" s="36"/>
      <c r="Z20" s="36"/>
    </row>
    <row r="21" ht="33.0" customHeight="1">
      <c r="A21" s="106"/>
      <c r="B21" s="76"/>
      <c r="C21" s="107"/>
      <c r="D21" s="108" t="s">
        <v>11</v>
      </c>
      <c r="E21" s="109"/>
      <c r="F21" s="109"/>
      <c r="G21" s="110"/>
      <c r="H21" s="111" t="s">
        <v>12</v>
      </c>
      <c r="I21" s="109"/>
      <c r="J21" s="109"/>
      <c r="K21" s="110"/>
      <c r="L21" s="112" t="s">
        <v>13</v>
      </c>
      <c r="M21" s="109"/>
      <c r="N21" s="109"/>
      <c r="O21" s="113"/>
      <c r="P21" s="36"/>
      <c r="Q21" s="36"/>
      <c r="R21" s="36"/>
      <c r="S21" s="36"/>
      <c r="T21" s="36"/>
      <c r="U21" s="36"/>
      <c r="V21" s="81"/>
      <c r="W21" s="84"/>
      <c r="X21" s="84"/>
      <c r="Y21" s="36"/>
      <c r="Z21" s="36"/>
    </row>
    <row r="22" ht="15.75" customHeight="1">
      <c r="A22" s="114" t="s">
        <v>97</v>
      </c>
      <c r="B22" s="109"/>
      <c r="C22" s="109"/>
      <c r="D22" s="109"/>
      <c r="E22" s="109"/>
      <c r="F22" s="109"/>
      <c r="G22" s="109"/>
      <c r="H22" s="109"/>
      <c r="I22" s="109"/>
      <c r="J22" s="109"/>
      <c r="K22" s="109"/>
      <c r="L22" s="109"/>
      <c r="M22" s="109"/>
      <c r="N22" s="109"/>
      <c r="O22" s="113"/>
      <c r="P22" s="36"/>
      <c r="Q22" s="36"/>
      <c r="R22" s="36"/>
      <c r="S22" s="36"/>
      <c r="T22" s="36"/>
      <c r="U22" s="36"/>
      <c r="V22" s="81"/>
      <c r="W22" s="84"/>
      <c r="X22" s="84"/>
      <c r="Y22" s="36"/>
      <c r="Z22" s="36"/>
    </row>
    <row r="23" ht="264.75" customHeight="1">
      <c r="A23" s="115"/>
      <c r="B23" s="104"/>
      <c r="C23" s="104"/>
      <c r="D23" s="104"/>
      <c r="E23" s="104"/>
      <c r="F23" s="104"/>
      <c r="G23" s="104"/>
      <c r="H23" s="104"/>
      <c r="I23" s="104"/>
      <c r="J23" s="104"/>
      <c r="K23" s="104"/>
      <c r="L23" s="104"/>
      <c r="M23" s="104"/>
      <c r="N23" s="104"/>
      <c r="O23" s="105"/>
      <c r="P23" s="36"/>
      <c r="Q23" s="36"/>
      <c r="R23" s="36"/>
      <c r="S23" s="36"/>
      <c r="T23" s="36"/>
      <c r="U23" s="36"/>
      <c r="V23" s="81"/>
      <c r="W23" s="36"/>
      <c r="X23" s="36"/>
      <c r="Y23" s="36"/>
      <c r="Z23" s="36"/>
    </row>
    <row r="24" ht="15.0" customHeight="1">
      <c r="A24" s="116" t="s">
        <v>98</v>
      </c>
      <c r="B24" s="32"/>
      <c r="C24" s="32"/>
      <c r="D24" s="32"/>
      <c r="E24" s="32"/>
      <c r="F24" s="32"/>
      <c r="G24" s="32"/>
      <c r="H24" s="32"/>
      <c r="I24" s="32"/>
      <c r="J24" s="32"/>
      <c r="K24" s="32"/>
      <c r="L24" s="32"/>
      <c r="M24" s="33"/>
      <c r="N24" s="117" t="s">
        <v>99</v>
      </c>
      <c r="O24" s="35"/>
      <c r="P24" s="36"/>
      <c r="Q24" s="36"/>
      <c r="R24" s="36"/>
      <c r="S24" s="36"/>
      <c r="T24" s="36"/>
      <c r="U24" s="36"/>
      <c r="V24" s="36"/>
      <c r="W24" s="36"/>
      <c r="X24" s="36"/>
      <c r="Y24" s="36"/>
      <c r="Z24" s="36"/>
    </row>
    <row r="25" ht="17.25" customHeight="1">
      <c r="A25" s="118"/>
      <c r="B25" s="38"/>
      <c r="C25" s="38"/>
      <c r="D25" s="38"/>
      <c r="E25" s="38"/>
      <c r="F25" s="38"/>
      <c r="G25" s="38"/>
      <c r="H25" s="38"/>
      <c r="I25" s="38"/>
      <c r="J25" s="38"/>
      <c r="K25" s="38"/>
      <c r="L25" s="38"/>
      <c r="M25" s="39"/>
      <c r="N25" s="124">
        <v>46023.0</v>
      </c>
      <c r="O25" s="41"/>
      <c r="P25" s="36"/>
      <c r="Q25" s="36"/>
      <c r="R25" s="36"/>
      <c r="S25" s="36"/>
      <c r="T25" s="36"/>
      <c r="U25" s="36"/>
      <c r="V25" s="36"/>
      <c r="W25" s="36"/>
      <c r="X25" s="36"/>
      <c r="Y25" s="36"/>
      <c r="Z25" s="36"/>
    </row>
    <row r="26" ht="17.25" customHeight="1">
      <c r="A26" s="118" t="s">
        <v>102</v>
      </c>
      <c r="B26" s="38"/>
      <c r="C26" s="38"/>
      <c r="D26" s="38"/>
      <c r="E26" s="38"/>
      <c r="F26" s="38"/>
      <c r="G26" s="38"/>
      <c r="H26" s="38"/>
      <c r="I26" s="38"/>
      <c r="J26" s="38"/>
      <c r="K26" s="38"/>
      <c r="L26" s="38"/>
      <c r="M26" s="39"/>
      <c r="N26" s="124">
        <v>46054.0</v>
      </c>
      <c r="O26" s="41"/>
      <c r="P26" s="36"/>
      <c r="Q26" s="36"/>
      <c r="R26" s="36"/>
      <c r="S26" s="36"/>
      <c r="T26" s="36"/>
      <c r="U26" s="36"/>
      <c r="V26" s="36"/>
      <c r="W26" s="36"/>
      <c r="X26" s="36"/>
      <c r="Y26" s="36"/>
      <c r="Z26" s="36"/>
    </row>
    <row r="27" ht="17.25" customHeight="1">
      <c r="A27" s="118"/>
      <c r="B27" s="38"/>
      <c r="C27" s="38"/>
      <c r="D27" s="38"/>
      <c r="E27" s="38"/>
      <c r="F27" s="38"/>
      <c r="G27" s="38"/>
      <c r="H27" s="38"/>
      <c r="I27" s="38"/>
      <c r="J27" s="38"/>
      <c r="K27" s="38"/>
      <c r="L27" s="38"/>
      <c r="M27" s="39"/>
      <c r="N27" s="124">
        <v>46082.0</v>
      </c>
      <c r="O27" s="41"/>
      <c r="P27" s="36"/>
      <c r="Q27" s="36"/>
      <c r="R27" s="36"/>
      <c r="S27" s="36"/>
      <c r="T27" s="36"/>
      <c r="U27" s="36"/>
      <c r="V27" s="36"/>
      <c r="W27" s="36"/>
      <c r="X27" s="36"/>
      <c r="Y27" s="36"/>
      <c r="Z27" s="36"/>
    </row>
    <row r="28" ht="17.25" customHeight="1">
      <c r="A28" s="118" t="s">
        <v>114</v>
      </c>
      <c r="B28" s="38"/>
      <c r="C28" s="38"/>
      <c r="D28" s="38"/>
      <c r="E28" s="38"/>
      <c r="F28" s="38"/>
      <c r="G28" s="38"/>
      <c r="H28" s="38"/>
      <c r="I28" s="38"/>
      <c r="J28" s="38"/>
      <c r="K28" s="38"/>
      <c r="L28" s="38"/>
      <c r="M28" s="39"/>
      <c r="N28" s="124">
        <v>46113.0</v>
      </c>
      <c r="O28" s="41"/>
      <c r="P28" s="36"/>
      <c r="Q28" s="36"/>
      <c r="R28" s="36"/>
      <c r="S28" s="36"/>
      <c r="T28" s="36"/>
      <c r="U28" s="36"/>
      <c r="V28" s="36"/>
      <c r="W28" s="36"/>
      <c r="X28" s="36"/>
      <c r="Y28" s="36"/>
      <c r="Z28" s="36"/>
    </row>
    <row r="29" ht="17.25" customHeight="1">
      <c r="A29" s="118" t="s">
        <v>117</v>
      </c>
      <c r="B29" s="38"/>
      <c r="C29" s="38"/>
      <c r="D29" s="38"/>
      <c r="E29" s="38"/>
      <c r="F29" s="38"/>
      <c r="G29" s="38"/>
      <c r="H29" s="38"/>
      <c r="I29" s="38"/>
      <c r="J29" s="38"/>
      <c r="K29" s="38"/>
      <c r="L29" s="38"/>
      <c r="M29" s="39"/>
      <c r="N29" s="124">
        <v>46143.0</v>
      </c>
      <c r="O29" s="41"/>
      <c r="P29" s="36"/>
      <c r="Q29" s="36"/>
      <c r="R29" s="36"/>
      <c r="S29" s="36"/>
      <c r="T29" s="36"/>
      <c r="U29" s="36"/>
      <c r="V29" s="36"/>
      <c r="W29" s="36"/>
      <c r="X29" s="36"/>
      <c r="Y29" s="36"/>
      <c r="Z29" s="36"/>
    </row>
    <row r="30" ht="17.25" customHeight="1">
      <c r="A30" s="118"/>
      <c r="B30" s="38"/>
      <c r="C30" s="38"/>
      <c r="D30" s="38"/>
      <c r="E30" s="38"/>
      <c r="F30" s="38"/>
      <c r="G30" s="38"/>
      <c r="H30" s="38"/>
      <c r="I30" s="38"/>
      <c r="J30" s="38"/>
      <c r="K30" s="38"/>
      <c r="L30" s="38"/>
      <c r="M30" s="39"/>
      <c r="N30" s="124">
        <v>46174.0</v>
      </c>
      <c r="O30" s="41"/>
      <c r="P30" s="36"/>
      <c r="Q30" s="36"/>
      <c r="R30" s="36"/>
      <c r="S30" s="36"/>
      <c r="T30" s="36"/>
      <c r="U30" s="36"/>
      <c r="V30" s="36"/>
      <c r="W30" s="36"/>
      <c r="X30" s="36"/>
      <c r="Y30" s="36"/>
      <c r="Z30" s="36"/>
    </row>
    <row r="31" ht="17.25" customHeight="1">
      <c r="A31" s="118"/>
      <c r="B31" s="38"/>
      <c r="C31" s="38"/>
      <c r="D31" s="38"/>
      <c r="E31" s="38"/>
      <c r="F31" s="38"/>
      <c r="G31" s="38"/>
      <c r="H31" s="38"/>
      <c r="I31" s="38"/>
      <c r="J31" s="38"/>
      <c r="K31" s="38"/>
      <c r="L31" s="38"/>
      <c r="M31" s="39"/>
      <c r="N31" s="124">
        <v>46204.0</v>
      </c>
      <c r="O31" s="41"/>
      <c r="P31" s="36"/>
      <c r="Q31" s="36"/>
      <c r="R31" s="36"/>
      <c r="S31" s="36"/>
      <c r="T31" s="36"/>
      <c r="U31" s="36"/>
      <c r="V31" s="36"/>
      <c r="W31" s="36"/>
      <c r="X31" s="36"/>
      <c r="Y31" s="36"/>
      <c r="Z31" s="36"/>
    </row>
    <row r="32" ht="17.25" customHeight="1">
      <c r="A32" s="118"/>
      <c r="B32" s="38"/>
      <c r="C32" s="38"/>
      <c r="D32" s="38"/>
      <c r="E32" s="38"/>
      <c r="F32" s="38"/>
      <c r="G32" s="38"/>
      <c r="H32" s="38"/>
      <c r="I32" s="38"/>
      <c r="J32" s="38"/>
      <c r="K32" s="38"/>
      <c r="L32" s="38"/>
      <c r="M32" s="39"/>
      <c r="N32" s="124">
        <v>46235.0</v>
      </c>
      <c r="O32" s="41"/>
      <c r="P32" s="36"/>
      <c r="Q32" s="36"/>
      <c r="R32" s="36"/>
      <c r="S32" s="36"/>
      <c r="T32" s="36"/>
      <c r="U32" s="36"/>
      <c r="V32" s="36"/>
      <c r="W32" s="36"/>
      <c r="X32" s="36"/>
      <c r="Y32" s="36"/>
      <c r="Z32" s="36"/>
    </row>
    <row r="33" ht="17.25" customHeight="1">
      <c r="A33" s="118"/>
      <c r="B33" s="38"/>
      <c r="C33" s="38"/>
      <c r="D33" s="38"/>
      <c r="E33" s="38"/>
      <c r="F33" s="38"/>
      <c r="G33" s="38"/>
      <c r="H33" s="38"/>
      <c r="I33" s="38"/>
      <c r="J33" s="38"/>
      <c r="K33" s="38"/>
      <c r="L33" s="38"/>
      <c r="M33" s="39"/>
      <c r="N33" s="124">
        <v>46266.0</v>
      </c>
      <c r="O33" s="41"/>
      <c r="P33" s="36"/>
      <c r="Q33" s="36"/>
      <c r="R33" s="36"/>
      <c r="S33" s="36"/>
      <c r="T33" s="36"/>
      <c r="U33" s="36"/>
      <c r="V33" s="36"/>
      <c r="W33" s="36"/>
      <c r="X33" s="36"/>
      <c r="Y33" s="36"/>
      <c r="Z33" s="36"/>
    </row>
    <row r="34" ht="17.25" customHeight="1">
      <c r="A34" s="118"/>
      <c r="B34" s="38"/>
      <c r="C34" s="38"/>
      <c r="D34" s="38"/>
      <c r="E34" s="38"/>
      <c r="F34" s="38"/>
      <c r="G34" s="38"/>
      <c r="H34" s="38"/>
      <c r="I34" s="38"/>
      <c r="J34" s="38"/>
      <c r="K34" s="38"/>
      <c r="L34" s="38"/>
      <c r="M34" s="39"/>
      <c r="N34" s="124">
        <v>46296.0</v>
      </c>
      <c r="O34" s="41"/>
      <c r="P34" s="36"/>
      <c r="Q34" s="36"/>
      <c r="R34" s="36"/>
      <c r="S34" s="36"/>
      <c r="T34" s="36"/>
      <c r="U34" s="36"/>
      <c r="V34" s="36"/>
      <c r="W34" s="36"/>
      <c r="X34" s="36"/>
      <c r="Y34" s="36"/>
      <c r="Z34" s="36"/>
    </row>
    <row r="35" ht="17.25" customHeight="1">
      <c r="A35" s="118"/>
      <c r="B35" s="38"/>
      <c r="C35" s="38"/>
      <c r="D35" s="38"/>
      <c r="E35" s="38"/>
      <c r="F35" s="38"/>
      <c r="G35" s="38"/>
      <c r="H35" s="38"/>
      <c r="I35" s="38"/>
      <c r="J35" s="38"/>
      <c r="K35" s="38"/>
      <c r="L35" s="38"/>
      <c r="M35" s="39"/>
      <c r="N35" s="124">
        <v>46327.0</v>
      </c>
      <c r="O35" s="41"/>
      <c r="P35" s="36"/>
      <c r="Q35" s="36"/>
      <c r="R35" s="36"/>
      <c r="S35" s="36"/>
      <c r="T35" s="36"/>
      <c r="U35" s="36"/>
      <c r="V35" s="36"/>
      <c r="W35" s="36"/>
      <c r="X35" s="36"/>
      <c r="Y35" s="36"/>
      <c r="Z35" s="36"/>
    </row>
    <row r="36" ht="17.25" customHeight="1">
      <c r="A36" s="118" t="s">
        <v>95</v>
      </c>
      <c r="B36" s="38"/>
      <c r="C36" s="38"/>
      <c r="D36" s="38"/>
      <c r="E36" s="38"/>
      <c r="F36" s="38"/>
      <c r="G36" s="38"/>
      <c r="H36" s="38"/>
      <c r="I36" s="38"/>
      <c r="J36" s="38"/>
      <c r="K36" s="38"/>
      <c r="L36" s="38"/>
      <c r="M36" s="39"/>
      <c r="N36" s="124">
        <v>46357.0</v>
      </c>
      <c r="O36" s="41"/>
      <c r="P36" s="36"/>
      <c r="Q36" s="36"/>
      <c r="R36" s="36"/>
      <c r="S36" s="36"/>
      <c r="T36" s="36"/>
      <c r="U36" s="36"/>
      <c r="V36" s="36"/>
      <c r="W36" s="36"/>
      <c r="X36" s="36"/>
      <c r="Y36" s="36"/>
      <c r="Z36" s="36"/>
    </row>
    <row r="37" ht="25.5" customHeight="1">
      <c r="A37" s="116" t="s">
        <v>129</v>
      </c>
      <c r="B37" s="32"/>
      <c r="C37" s="32"/>
      <c r="D37" s="32"/>
      <c r="E37" s="32"/>
      <c r="F37" s="32"/>
      <c r="G37" s="32"/>
      <c r="H37" s="32"/>
      <c r="I37" s="32"/>
      <c r="J37" s="32"/>
      <c r="K37" s="32"/>
      <c r="L37" s="32"/>
      <c r="M37" s="33"/>
      <c r="N37" s="117" t="s">
        <v>99</v>
      </c>
      <c r="O37" s="35"/>
      <c r="P37" s="36"/>
      <c r="Q37" s="36"/>
      <c r="R37" s="36"/>
      <c r="S37" s="36"/>
      <c r="T37" s="36"/>
      <c r="U37" s="36"/>
      <c r="V37" s="36"/>
      <c r="W37" s="36"/>
      <c r="X37" s="36"/>
      <c r="Y37" s="36"/>
      <c r="Z37" s="36"/>
    </row>
    <row r="38" ht="12.75" customHeight="1">
      <c r="A38" s="118" t="s">
        <v>95</v>
      </c>
      <c r="B38" s="38"/>
      <c r="C38" s="38"/>
      <c r="D38" s="38"/>
      <c r="E38" s="38"/>
      <c r="F38" s="38"/>
      <c r="G38" s="38"/>
      <c r="H38" s="38"/>
      <c r="I38" s="38"/>
      <c r="J38" s="38"/>
      <c r="K38" s="38"/>
      <c r="L38" s="38"/>
      <c r="M38" s="39"/>
      <c r="N38" s="136" t="s">
        <v>95</v>
      </c>
      <c r="O38" s="41"/>
      <c r="P38" s="36"/>
      <c r="Q38" s="36"/>
      <c r="R38" s="36"/>
      <c r="S38" s="36"/>
      <c r="T38" s="36"/>
      <c r="U38" s="36"/>
      <c r="V38" s="36"/>
      <c r="W38" s="36"/>
      <c r="X38" s="36"/>
      <c r="Y38" s="36"/>
      <c r="Z38" s="36"/>
    </row>
    <row r="39" ht="12.75" customHeight="1">
      <c r="A39" s="137"/>
      <c r="B39" s="48"/>
      <c r="C39" s="48"/>
      <c r="D39" s="48"/>
      <c r="E39" s="48"/>
      <c r="F39" s="48"/>
      <c r="G39" s="48"/>
      <c r="H39" s="48"/>
      <c r="I39" s="48"/>
      <c r="J39" s="48"/>
      <c r="K39" s="48"/>
      <c r="L39" s="48"/>
      <c r="M39" s="49"/>
      <c r="N39" s="138"/>
      <c r="O39" s="53"/>
      <c r="P39" s="36"/>
      <c r="Q39" s="36"/>
      <c r="R39" s="36"/>
      <c r="S39" s="36"/>
      <c r="T39" s="36"/>
      <c r="U39" s="36"/>
      <c r="V39" s="36"/>
      <c r="W39" s="36"/>
      <c r="X39" s="36"/>
      <c r="Y39" s="36"/>
      <c r="Z39" s="36"/>
    </row>
    <row r="40" ht="5.25" customHeight="1">
      <c r="A40" s="139"/>
      <c r="B40" s="73"/>
      <c r="C40" s="73"/>
      <c r="D40" s="73"/>
      <c r="E40" s="73"/>
      <c r="F40" s="73"/>
      <c r="G40" s="73"/>
      <c r="H40" s="73"/>
      <c r="I40" s="73"/>
      <c r="J40" s="73"/>
      <c r="K40" s="73"/>
      <c r="L40" s="73"/>
      <c r="M40" s="73"/>
      <c r="N40" s="73"/>
      <c r="O40" s="140"/>
      <c r="P40" s="36"/>
      <c r="Q40" s="36"/>
      <c r="R40" s="36"/>
      <c r="S40" s="36"/>
      <c r="T40" s="36"/>
      <c r="U40" s="36"/>
      <c r="V40" s="36"/>
      <c r="W40" s="36"/>
      <c r="X40" s="36"/>
      <c r="Y40" s="36"/>
      <c r="Z40" s="36"/>
    </row>
    <row r="41" ht="12.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ht="12.75" customHeight="1">
      <c r="A42" s="36"/>
      <c r="B42" s="36"/>
      <c r="C42" s="36"/>
      <c r="D42" s="36"/>
      <c r="E42" s="36"/>
      <c r="F42" s="36"/>
      <c r="G42" s="36"/>
      <c r="H42" s="36"/>
      <c r="I42" s="36"/>
      <c r="J42" s="36"/>
      <c r="K42" s="36"/>
      <c r="L42" s="36"/>
      <c r="M42" s="36"/>
      <c r="N42" s="36"/>
      <c r="O42" s="36"/>
      <c r="P42" s="36"/>
      <c r="Q42" s="46" t="s">
        <v>115</v>
      </c>
      <c r="R42" s="36"/>
      <c r="S42" s="36"/>
      <c r="T42" s="36"/>
      <c r="U42" s="36"/>
      <c r="V42" s="36"/>
      <c r="W42" s="36"/>
      <c r="X42" s="36"/>
      <c r="Y42" s="36"/>
      <c r="Z42" s="36"/>
    </row>
    <row r="43" ht="12.75" customHeight="1">
      <c r="A43" s="36"/>
      <c r="B43" s="36"/>
      <c r="C43" s="36"/>
      <c r="D43" s="36"/>
      <c r="E43" s="36"/>
      <c r="F43" s="36"/>
      <c r="G43" s="36"/>
      <c r="H43" s="36"/>
      <c r="I43" s="36"/>
      <c r="J43" s="36"/>
      <c r="K43" s="36"/>
      <c r="L43" s="36"/>
      <c r="M43" s="36"/>
      <c r="N43" s="36"/>
      <c r="O43" s="36"/>
      <c r="P43" s="36"/>
      <c r="Q43" s="46" t="s">
        <v>116</v>
      </c>
      <c r="R43" s="36"/>
      <c r="S43" s="36"/>
      <c r="T43" s="36"/>
      <c r="U43" s="36"/>
      <c r="V43" s="36"/>
      <c r="W43" s="36"/>
      <c r="X43" s="36"/>
      <c r="Y43" s="36"/>
      <c r="Z43" s="36"/>
    </row>
    <row r="44" ht="12.75" customHeight="1">
      <c r="A44" s="36"/>
      <c r="B44" s="36"/>
      <c r="C44" s="36"/>
      <c r="D44" s="36"/>
      <c r="E44" s="36"/>
      <c r="F44" s="36"/>
      <c r="G44" s="36"/>
      <c r="H44" s="36"/>
      <c r="I44" s="36"/>
      <c r="J44" s="36"/>
      <c r="K44" s="36"/>
      <c r="L44" s="36"/>
      <c r="M44" s="36"/>
      <c r="N44" s="36"/>
      <c r="O44" s="36"/>
      <c r="P44" s="36"/>
      <c r="Q44" s="46" t="s">
        <v>118</v>
      </c>
      <c r="R44" s="36"/>
      <c r="S44" s="36"/>
      <c r="T44" s="36"/>
      <c r="U44" s="36"/>
      <c r="V44" s="36"/>
      <c r="W44" s="36"/>
      <c r="X44" s="36"/>
      <c r="Y44" s="36"/>
      <c r="Z44" s="36"/>
    </row>
    <row r="45" ht="12.75" customHeight="1">
      <c r="A45" s="36"/>
      <c r="B45" s="36"/>
      <c r="C45" s="36"/>
      <c r="D45" s="36"/>
      <c r="E45" s="36"/>
      <c r="F45" s="36"/>
      <c r="G45" s="36"/>
      <c r="H45" s="36"/>
      <c r="I45" s="36"/>
      <c r="J45" s="36"/>
      <c r="K45" s="36"/>
      <c r="L45" s="36"/>
      <c r="M45" s="36"/>
      <c r="N45" s="36"/>
      <c r="O45" s="36"/>
      <c r="P45" s="36"/>
      <c r="Q45" s="46" t="s">
        <v>119</v>
      </c>
      <c r="R45" s="36"/>
      <c r="S45" s="36"/>
      <c r="T45" s="36"/>
      <c r="U45" s="36"/>
      <c r="V45" s="36"/>
      <c r="W45" s="36"/>
      <c r="X45" s="36"/>
      <c r="Y45" s="36"/>
      <c r="Z45" s="36"/>
    </row>
    <row r="46" ht="12.75" customHeight="1">
      <c r="A46" s="36"/>
      <c r="B46" s="36"/>
      <c r="C46" s="36"/>
      <c r="D46" s="36"/>
      <c r="E46" s="36"/>
      <c r="F46" s="36"/>
      <c r="G46" s="36"/>
      <c r="H46" s="36"/>
      <c r="I46" s="36"/>
      <c r="J46" s="36"/>
      <c r="K46" s="36"/>
      <c r="L46" s="36"/>
      <c r="M46" s="36"/>
      <c r="N46" s="36"/>
      <c r="O46" s="36"/>
      <c r="P46" s="36"/>
      <c r="Q46" s="46" t="s">
        <v>120</v>
      </c>
      <c r="R46" s="36"/>
      <c r="S46" s="36"/>
      <c r="T46" s="36"/>
      <c r="U46" s="36"/>
      <c r="V46" s="36"/>
      <c r="W46" s="36"/>
      <c r="X46" s="36"/>
      <c r="Y46" s="36"/>
      <c r="Z46" s="36"/>
    </row>
    <row r="47" ht="12.75" customHeight="1">
      <c r="A47" s="36"/>
      <c r="B47" s="36"/>
      <c r="C47" s="36"/>
      <c r="D47" s="36"/>
      <c r="E47" s="36"/>
      <c r="F47" s="36"/>
      <c r="G47" s="36"/>
      <c r="H47" s="36"/>
      <c r="I47" s="36"/>
      <c r="J47" s="36"/>
      <c r="K47" s="36"/>
      <c r="L47" s="36"/>
      <c r="M47" s="36"/>
      <c r="N47" s="36"/>
      <c r="O47" s="36"/>
      <c r="P47" s="36"/>
      <c r="Q47" s="46" t="s">
        <v>121</v>
      </c>
      <c r="R47" s="36"/>
      <c r="S47" s="36"/>
      <c r="T47" s="36"/>
      <c r="U47" s="36"/>
      <c r="V47" s="36"/>
      <c r="W47" s="36"/>
      <c r="X47" s="36"/>
      <c r="Y47" s="36"/>
      <c r="Z47" s="36"/>
    </row>
    <row r="48" ht="12.75" customHeight="1">
      <c r="A48" s="36"/>
      <c r="B48" s="36"/>
      <c r="C48" s="36"/>
      <c r="D48" s="36"/>
      <c r="E48" s="36"/>
      <c r="F48" s="36"/>
      <c r="G48" s="36"/>
      <c r="H48" s="36"/>
      <c r="I48" s="36"/>
      <c r="J48" s="36"/>
      <c r="K48" s="36"/>
      <c r="L48" s="36"/>
      <c r="M48" s="36"/>
      <c r="N48" s="36"/>
      <c r="O48" s="36"/>
      <c r="P48" s="36"/>
      <c r="Q48" s="46" t="s">
        <v>122</v>
      </c>
      <c r="R48" s="36"/>
      <c r="S48" s="36"/>
      <c r="T48" s="36"/>
      <c r="U48" s="36"/>
      <c r="V48" s="36"/>
      <c r="W48" s="36"/>
      <c r="X48" s="36"/>
      <c r="Y48" s="36"/>
      <c r="Z48" s="36"/>
    </row>
    <row r="49" ht="12.75" customHeight="1">
      <c r="A49" s="36"/>
      <c r="B49" s="36"/>
      <c r="C49" s="36"/>
      <c r="D49" s="36"/>
      <c r="E49" s="36"/>
      <c r="F49" s="36"/>
      <c r="G49" s="36"/>
      <c r="H49" s="36"/>
      <c r="I49" s="36"/>
      <c r="J49" s="36"/>
      <c r="K49" s="36"/>
      <c r="L49" s="36"/>
      <c r="M49" s="36"/>
      <c r="N49" s="36"/>
      <c r="O49" s="36"/>
      <c r="P49" s="36"/>
      <c r="Q49" s="46" t="s">
        <v>123</v>
      </c>
      <c r="R49" s="36"/>
      <c r="S49" s="36"/>
      <c r="T49" s="36"/>
      <c r="U49" s="36"/>
      <c r="V49" s="36"/>
      <c r="W49" s="36"/>
      <c r="X49" s="36"/>
      <c r="Y49" s="36"/>
      <c r="Z49" s="36"/>
    </row>
    <row r="50" ht="12.75" customHeight="1">
      <c r="A50" s="36"/>
      <c r="B50" s="36"/>
      <c r="C50" s="36"/>
      <c r="D50" s="36"/>
      <c r="E50" s="36"/>
      <c r="F50" s="36"/>
      <c r="G50" s="36"/>
      <c r="H50" s="36"/>
      <c r="I50" s="36"/>
      <c r="J50" s="36"/>
      <c r="K50" s="36"/>
      <c r="L50" s="36"/>
      <c r="M50" s="36"/>
      <c r="N50" s="36"/>
      <c r="O50" s="36"/>
      <c r="P50" s="36"/>
      <c r="Q50" s="46" t="s">
        <v>125</v>
      </c>
      <c r="R50" s="36"/>
      <c r="S50" s="36"/>
      <c r="T50" s="36"/>
      <c r="U50" s="36"/>
      <c r="V50" s="36"/>
      <c r="W50" s="36"/>
      <c r="X50" s="36"/>
      <c r="Y50" s="36"/>
      <c r="Z50" s="36"/>
    </row>
    <row r="51" ht="12.75" customHeight="1">
      <c r="A51" s="36"/>
      <c r="B51" s="36"/>
      <c r="C51" s="36"/>
      <c r="D51" s="36"/>
      <c r="E51" s="36"/>
      <c r="F51" s="36"/>
      <c r="G51" s="36"/>
      <c r="H51" s="36"/>
      <c r="I51" s="36"/>
      <c r="J51" s="36"/>
      <c r="K51" s="36"/>
      <c r="L51" s="36"/>
      <c r="M51" s="36"/>
      <c r="N51" s="36"/>
      <c r="O51" s="36"/>
      <c r="P51" s="36"/>
      <c r="Q51" s="46" t="s">
        <v>126</v>
      </c>
      <c r="R51" s="36"/>
      <c r="S51" s="36"/>
      <c r="T51" s="36"/>
      <c r="U51" s="36"/>
      <c r="V51" s="36"/>
      <c r="W51" s="36"/>
      <c r="X51" s="36"/>
      <c r="Y51" s="36"/>
      <c r="Z51" s="36"/>
    </row>
    <row r="52" ht="12.75" customHeight="1">
      <c r="A52" s="36"/>
      <c r="B52" s="36"/>
      <c r="C52" s="36"/>
      <c r="D52" s="36"/>
      <c r="E52" s="36"/>
      <c r="F52" s="36"/>
      <c r="G52" s="36"/>
      <c r="H52" s="36"/>
      <c r="I52" s="36"/>
      <c r="J52" s="36"/>
      <c r="K52" s="36"/>
      <c r="L52" s="36"/>
      <c r="M52" s="36"/>
      <c r="N52" s="36"/>
      <c r="O52" s="36"/>
      <c r="P52" s="36"/>
      <c r="Q52" s="46" t="s">
        <v>127</v>
      </c>
      <c r="R52" s="36"/>
      <c r="S52" s="36"/>
      <c r="T52" s="36"/>
      <c r="U52" s="36"/>
      <c r="V52" s="36"/>
      <c r="W52" s="36"/>
      <c r="X52" s="36"/>
      <c r="Y52" s="36"/>
      <c r="Z52" s="36"/>
    </row>
    <row r="53" ht="12.75" customHeight="1">
      <c r="A53" s="36"/>
      <c r="B53" s="36"/>
      <c r="C53" s="36"/>
      <c r="D53" s="36"/>
      <c r="E53" s="36"/>
      <c r="F53" s="36"/>
      <c r="G53" s="36"/>
      <c r="H53" s="36"/>
      <c r="I53" s="36"/>
      <c r="J53" s="36"/>
      <c r="K53" s="36"/>
      <c r="L53" s="36"/>
      <c r="M53" s="36"/>
      <c r="N53" s="36"/>
      <c r="O53" s="36"/>
      <c r="P53" s="36"/>
      <c r="Q53" s="46" t="s">
        <v>83</v>
      </c>
      <c r="R53" s="36"/>
      <c r="S53" s="36"/>
      <c r="T53" s="36"/>
      <c r="U53" s="36"/>
      <c r="V53" s="36"/>
      <c r="W53" s="36"/>
      <c r="X53" s="36"/>
      <c r="Y53" s="36"/>
      <c r="Z53" s="36"/>
    </row>
    <row r="54" ht="12.75" customHeight="1">
      <c r="A54" s="36"/>
      <c r="B54" s="36"/>
      <c r="C54" s="36"/>
      <c r="D54" s="36"/>
      <c r="E54" s="36"/>
      <c r="F54" s="36"/>
      <c r="G54" s="36"/>
      <c r="H54" s="36"/>
      <c r="I54" s="36"/>
      <c r="J54" s="36"/>
      <c r="K54" s="36"/>
      <c r="L54" s="36"/>
      <c r="M54" s="36"/>
      <c r="N54" s="36"/>
      <c r="O54" s="36"/>
      <c r="P54" s="36"/>
      <c r="Q54" s="46" t="s">
        <v>128</v>
      </c>
      <c r="R54" s="36"/>
      <c r="S54" s="36"/>
      <c r="T54" s="36"/>
      <c r="U54" s="36"/>
      <c r="V54" s="36"/>
      <c r="W54" s="36"/>
      <c r="X54" s="36"/>
      <c r="Y54" s="36"/>
      <c r="Z54" s="36"/>
    </row>
    <row r="55" ht="12.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ht="12.75" customHeight="1">
      <c r="A56" s="36"/>
      <c r="B56" s="36"/>
      <c r="C56" s="36"/>
      <c r="D56" s="36"/>
      <c r="E56" s="36"/>
      <c r="F56" s="36"/>
      <c r="G56" s="36"/>
      <c r="H56" s="36"/>
      <c r="I56" s="36"/>
      <c r="J56" s="36"/>
      <c r="K56" s="36"/>
      <c r="L56" s="36"/>
      <c r="M56" s="36"/>
      <c r="N56" s="36"/>
      <c r="O56" s="36"/>
      <c r="P56" s="36"/>
      <c r="Q56" s="143">
        <v>1.0</v>
      </c>
      <c r="R56" s="36"/>
      <c r="S56" s="36"/>
      <c r="T56" s="36"/>
      <c r="U56" s="36"/>
      <c r="V56" s="36"/>
      <c r="W56" s="36"/>
      <c r="X56" s="36"/>
      <c r="Y56" s="36"/>
      <c r="Z56" s="36"/>
    </row>
    <row r="57" ht="12.75" customHeight="1">
      <c r="A57" s="36"/>
      <c r="B57" s="36"/>
      <c r="C57" s="36"/>
      <c r="D57" s="36"/>
      <c r="E57" s="36"/>
      <c r="F57" s="36"/>
      <c r="G57" s="36"/>
      <c r="H57" s="36"/>
      <c r="I57" s="36"/>
      <c r="J57" s="36"/>
      <c r="K57" s="36"/>
      <c r="L57" s="36"/>
      <c r="M57" s="36"/>
      <c r="N57" s="36"/>
      <c r="O57" s="36"/>
      <c r="P57" s="36"/>
      <c r="Q57" s="143">
        <v>1.0</v>
      </c>
      <c r="R57" s="36"/>
      <c r="S57" s="36"/>
      <c r="T57" s="36"/>
      <c r="U57" s="36"/>
      <c r="V57" s="36"/>
      <c r="W57" s="36"/>
      <c r="X57" s="36"/>
      <c r="Y57" s="36"/>
      <c r="Z57" s="36"/>
    </row>
    <row r="58" ht="12.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ht="12.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ht="12.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ht="12.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ht="12.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ht="12.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ht="12.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ht="12.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ht="12.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ht="12.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ht="12.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ht="12.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ht="12.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ht="12.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ht="12.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ht="12.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ht="12.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ht="12.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ht="12.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ht="12.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ht="12.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ht="12.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ht="12.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ht="12.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ht="12.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ht="12.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ht="12.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ht="12.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ht="12.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ht="12.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ht="12.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ht="12.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ht="12.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ht="12.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ht="12.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ht="12.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ht="12.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ht="12.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ht="12.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ht="12.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ht="12.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ht="12.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ht="12.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ht="12.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ht="12.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ht="12.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ht="12.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ht="12.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ht="12.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ht="12.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ht="12.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ht="12.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ht="12.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ht="12.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ht="12.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ht="12.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ht="12.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ht="12.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ht="12.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ht="12.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ht="12.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ht="12.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ht="12.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ht="12.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ht="12.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ht="12.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ht="12.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ht="12.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ht="12.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ht="12.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ht="12.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ht="12.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ht="12.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ht="12.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ht="12.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ht="12.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ht="12.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ht="12.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ht="12.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ht="12.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ht="12.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ht="12.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ht="12.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ht="12.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ht="12.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ht="12.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ht="12.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ht="12.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ht="12.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ht="12.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ht="12.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ht="12.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ht="12.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ht="12.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ht="12.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ht="12.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ht="12.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ht="12.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ht="12.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ht="12.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ht="12.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ht="12.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ht="12.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ht="12.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ht="12.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ht="12.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ht="12.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ht="12.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ht="12.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ht="12.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ht="12.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ht="12.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ht="12.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ht="12.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ht="12.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ht="12.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ht="12.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ht="12.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ht="12.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ht="12.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ht="12.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ht="12.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ht="12.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ht="12.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ht="12.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ht="12.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ht="12.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ht="12.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ht="12.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ht="12.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ht="12.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ht="12.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ht="12.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ht="12.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ht="12.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ht="12.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ht="12.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ht="12.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ht="12.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ht="12.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ht="12.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ht="12.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ht="12.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ht="12.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ht="12.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ht="12.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ht="12.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ht="12.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ht="12.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ht="12.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ht="12.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ht="12.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ht="12.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ht="12.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ht="12.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ht="12.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ht="12.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ht="12.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ht="12.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ht="12.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ht="12.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ht="12.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ht="12.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ht="12.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ht="12.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ht="12.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ht="12.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ht="12.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ht="12.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ht="12.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ht="12.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ht="12.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ht="12.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ht="12.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ht="12.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ht="12.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ht="12.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ht="12.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ht="12.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ht="12.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ht="12.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ht="12.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ht="12.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ht="12.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ht="12.75" customHeight="1">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ht="12.75" customHeight="1">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ht="12.75" customHeight="1">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ht="12.75" customHeight="1">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ht="12.75" customHeight="1">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ht="12.75" customHeight="1">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ht="12.75" customHeight="1">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ht="12.75" customHeight="1">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ht="12.75" customHeight="1">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ht="12.75" customHeight="1">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ht="12.75" customHeight="1">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ht="12.75" customHeight="1">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ht="12.75" customHeight="1">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ht="12.75" customHeight="1">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ht="12.75" customHeight="1">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ht="12.75" customHeight="1">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ht="12.75" customHeight="1">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ht="12.75" customHeight="1">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ht="12.75" customHeight="1">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ht="12.75" customHeight="1">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ht="12.75" customHeight="1">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ht="12.75" customHeight="1">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ht="12.75" customHeight="1">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ht="12.75" customHeight="1">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ht="12.75" customHeight="1">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ht="12.75" customHeight="1">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ht="12.75" customHeight="1">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ht="12.75" customHeight="1">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ht="12.75" customHeight="1">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ht="12.75" customHeight="1">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ht="12.75" customHeight="1">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ht="12.75" customHeight="1">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ht="12.75" customHeight="1">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ht="12.75" customHeight="1">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ht="12.75" customHeight="1">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ht="12.75" customHeight="1">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ht="12.75" customHeight="1">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ht="12.75" customHeight="1">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ht="12.75" customHeight="1">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ht="12.75" customHeight="1">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ht="12.75" customHeight="1">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ht="12.75" customHeight="1">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ht="12.75" customHeight="1">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ht="12.75" customHeight="1">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ht="12.75" customHeight="1">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ht="12.75" customHeight="1">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ht="12.75" customHeight="1">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ht="12.75" customHeight="1">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ht="12.75" customHeight="1">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ht="12.75" customHeight="1">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ht="12.75" customHeight="1">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ht="12.75" customHeight="1">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ht="12.75" customHeight="1">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ht="12.75" customHeight="1">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ht="12.75" customHeight="1">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ht="12.75" customHeight="1">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ht="12.75" customHeight="1">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ht="12.75" customHeight="1">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ht="12.75" customHeight="1">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ht="12.75" customHeight="1">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ht="12.75" customHeight="1">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ht="12.75" customHeight="1">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ht="12.75" customHeight="1">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ht="12.75" customHeight="1">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ht="12.75" customHeight="1">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ht="12.75" customHeight="1">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ht="12.75" customHeight="1">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ht="12.75" customHeight="1">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ht="12.75" customHeight="1">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ht="12.75" customHeight="1">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ht="12.75" customHeight="1">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ht="12.75" customHeight="1">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ht="12.75" customHeight="1">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ht="12.75" customHeight="1">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ht="12.75" customHeight="1">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ht="12.75" customHeight="1">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ht="12.75" customHeight="1">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ht="12.75" customHeight="1">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ht="12.75" customHeight="1">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ht="12.75" customHeight="1">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ht="12.75" customHeight="1">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ht="12.75" customHeight="1">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ht="12.75" customHeight="1">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ht="12.75" customHeight="1">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ht="12.75" customHeight="1">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ht="12.75" customHeight="1">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ht="12.75" customHeight="1">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ht="12.75" customHeight="1">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ht="12.75" customHeight="1">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ht="12.75" customHeight="1">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ht="12.75" customHeight="1">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ht="12.75" customHeight="1">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ht="12.75" customHeight="1">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ht="12.75" customHeight="1">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ht="12.75" customHeight="1">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ht="12.75" customHeight="1">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ht="12.75" customHeight="1">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ht="12.75" customHeight="1">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ht="12.75" customHeight="1">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ht="12.75" customHeight="1">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ht="12.75" customHeight="1">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ht="12.75" customHeight="1">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ht="12.75" customHeight="1">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ht="12.75" customHeight="1">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ht="12.75" customHeight="1">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ht="12.75" customHeight="1">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ht="12.75" customHeight="1">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ht="12.75" customHeight="1">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ht="12.75" customHeight="1">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ht="12.75" customHeight="1">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ht="12.75" customHeight="1">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ht="12.75" customHeight="1">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ht="12.75" customHeight="1">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ht="12.75" customHeight="1">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ht="12.75" customHeight="1">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ht="12.75" customHeight="1">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ht="12.75" customHeight="1">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ht="12.75" customHeight="1">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ht="12.75" customHeight="1">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ht="12.75" customHeight="1">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ht="12.75" customHeight="1">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ht="12.75" customHeight="1">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ht="12.75" customHeight="1">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ht="12.75" customHeight="1">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ht="12.75" customHeight="1">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ht="12.75" customHeight="1">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ht="12.75" customHeight="1">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ht="12.75" customHeight="1">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ht="12.75" customHeight="1">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ht="12.75" customHeight="1">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ht="12.75" customHeight="1">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ht="12.75" customHeight="1">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ht="12.75" customHeight="1">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ht="12.75" customHeight="1">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ht="12.75" customHeight="1">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ht="12.75" customHeight="1">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ht="12.75" customHeight="1">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ht="12.75" customHeight="1">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ht="12.75" customHeight="1">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ht="12.75" customHeight="1">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ht="12.75" customHeight="1">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ht="12.75" customHeight="1">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ht="12.75" customHeight="1">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ht="12.75" customHeight="1">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ht="12.75" customHeight="1">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ht="12.75" customHeight="1">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ht="12.75" customHeight="1">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ht="12.75" customHeight="1">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ht="12.75" customHeight="1">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ht="12.75" customHeight="1">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ht="12.75" customHeight="1">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ht="12.75" customHeight="1">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ht="12.75" customHeight="1">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ht="12.75" customHeight="1">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ht="12.75" customHeight="1">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ht="12.75" customHeight="1">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ht="12.75" customHeight="1">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ht="12.75" customHeight="1">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ht="12.75" customHeight="1">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ht="12.75" customHeight="1">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ht="12.75" customHeight="1">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ht="12.75" customHeight="1">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ht="12.75" customHeight="1">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ht="12.75" customHeight="1">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ht="12.75" customHeight="1">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ht="12.75" customHeight="1">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ht="12.75" customHeight="1">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ht="12.75" customHeight="1">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ht="12.75" customHeight="1">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ht="12.75" customHeight="1">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ht="12.75" customHeight="1">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ht="12.75" customHeight="1">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ht="12.75" customHeight="1">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ht="12.75" customHeight="1">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ht="12.75" customHeight="1">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ht="12.75" customHeight="1">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ht="12.75" customHeight="1">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ht="12.75" customHeight="1">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ht="12.75" customHeight="1">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ht="12.75" customHeight="1">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ht="12.75" customHeight="1">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ht="12.75" customHeight="1">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ht="12.75" customHeight="1">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ht="12.75" customHeight="1">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ht="12.75" customHeight="1">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ht="12.75" customHeight="1">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ht="12.75" customHeight="1">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ht="12.75" customHeight="1">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ht="12.75" customHeight="1">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ht="12.75" customHeight="1">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ht="12.75" customHeight="1">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ht="12.75" customHeight="1">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ht="12.75" customHeight="1">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ht="12.75" customHeight="1">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ht="12.75" customHeight="1">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ht="12.75" customHeight="1">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ht="12.75" customHeight="1">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ht="12.75" customHeight="1">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ht="12.75" customHeight="1">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ht="12.75" customHeight="1">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ht="12.75" customHeight="1">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ht="12.75" customHeight="1">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ht="12.75" customHeight="1">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ht="12.75" customHeight="1">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ht="12.75" customHeight="1">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ht="12.75" customHeight="1">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ht="12.75" customHeight="1">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ht="12.75" customHeight="1">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ht="12.75" customHeight="1">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ht="12.75" customHeight="1">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ht="12.75" customHeight="1">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ht="12.75" customHeight="1">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ht="12.75" customHeight="1">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ht="12.75" customHeight="1">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ht="12.75" customHeight="1">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ht="12.75" customHeight="1">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ht="12.75" customHeight="1">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ht="12.75" customHeight="1">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ht="12.75" customHeight="1">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ht="12.75" customHeight="1">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ht="12.75" customHeight="1">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ht="12.75" customHeight="1">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ht="12.75" customHeight="1">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ht="12.75" customHeight="1">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ht="12.75" customHeight="1">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ht="12.75" customHeight="1">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ht="12.75" customHeight="1">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ht="12.75" customHeight="1">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ht="12.75" customHeight="1">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ht="12.75" customHeight="1">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ht="12.75" customHeight="1">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ht="12.75" customHeight="1">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ht="12.75" customHeight="1">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ht="12.75" customHeight="1">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ht="12.75" customHeight="1">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ht="12.75" customHeight="1">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ht="12.75" customHeight="1">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ht="12.75" customHeight="1">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ht="12.75" customHeight="1">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ht="12.75" customHeight="1">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ht="12.75" customHeight="1">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ht="12.75" customHeight="1">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ht="12.75" customHeight="1">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ht="12.75" customHeight="1">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ht="12.75" customHeight="1">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ht="12.75" customHeight="1">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ht="12.75" customHeight="1">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ht="12.75" customHeight="1">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ht="12.75" customHeight="1">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ht="12.75" customHeight="1">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ht="12.75" customHeight="1">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ht="12.75" customHeight="1">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ht="12.75" customHeight="1">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ht="12.75" customHeight="1">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ht="12.75" customHeight="1">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ht="12.75" customHeight="1">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ht="12.75" customHeight="1">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ht="12.75" customHeight="1">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ht="12.75" customHeight="1">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ht="12.75" customHeight="1">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ht="12.75" customHeight="1">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ht="12.75" customHeight="1">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ht="12.75" customHeight="1">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ht="12.75" customHeight="1">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ht="12.75" customHeight="1">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ht="12.75" customHeight="1">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ht="12.75" customHeight="1">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ht="12.75" customHeight="1">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ht="12.75" customHeight="1">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ht="12.75" customHeight="1">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ht="12.75" customHeight="1">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ht="12.75" customHeight="1">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ht="12.75" customHeight="1">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ht="12.75" customHeight="1">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ht="12.75" customHeight="1">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ht="12.75" customHeight="1">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ht="12.75" customHeight="1">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ht="12.75" customHeight="1">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ht="12.75" customHeight="1">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ht="12.75" customHeight="1">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ht="12.75" customHeight="1">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ht="12.75" customHeight="1">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ht="12.75" customHeight="1">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ht="12.75" customHeight="1">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ht="12.75" customHeight="1">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ht="12.75" customHeight="1">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ht="12.75" customHeight="1">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ht="12.75" customHeight="1">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ht="12.75" customHeight="1">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ht="12.75" customHeight="1">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ht="12.75" customHeight="1">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ht="12.75" customHeight="1">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ht="12.75" customHeight="1">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ht="12.75" customHeight="1">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ht="12.75" customHeight="1">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ht="12.75" customHeight="1">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ht="12.75" customHeight="1">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ht="12.75" customHeight="1">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ht="12.75" customHeight="1">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ht="12.75" customHeight="1">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ht="12.75" customHeight="1">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ht="12.75" customHeight="1">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ht="12.75" customHeight="1">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ht="12.75" customHeight="1">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ht="12.75" customHeight="1">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ht="12.75" customHeight="1">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ht="12.75" customHeight="1">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ht="12.75" customHeight="1">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ht="12.75" customHeight="1">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ht="12.75" customHeight="1">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ht="12.75" customHeight="1">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ht="12.75" customHeight="1">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ht="12.75" customHeight="1">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ht="12.75" customHeight="1">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ht="12.75" customHeight="1">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ht="12.75" customHeight="1">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ht="12.75" customHeight="1">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ht="12.75" customHeight="1">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ht="12.75" customHeight="1">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ht="12.75" customHeight="1">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ht="12.75" customHeight="1">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ht="12.75" customHeight="1">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ht="12.75" customHeight="1">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ht="12.75" customHeight="1">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ht="12.75" customHeight="1">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ht="12.75" customHeight="1">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ht="12.75" customHeight="1">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ht="12.75" customHeight="1">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ht="12.75" customHeight="1">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ht="12.75" customHeight="1">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ht="12.75" customHeight="1">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ht="12.75" customHeight="1">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ht="12.75" customHeight="1">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ht="12.75" customHeight="1">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ht="12.75" customHeight="1">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ht="12.75" customHeight="1">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ht="12.75" customHeight="1">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ht="12.75" customHeight="1">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ht="12.75" customHeight="1">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ht="12.75" customHeight="1">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ht="12.75" customHeight="1">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ht="12.75" customHeight="1">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ht="12.75" customHeight="1">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ht="12.75" customHeight="1">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ht="12.75" customHeight="1">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ht="12.75" customHeight="1">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ht="12.75" customHeight="1">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ht="12.75" customHeight="1">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ht="12.75" customHeight="1">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ht="12.75" customHeight="1">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ht="12.75" customHeight="1">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ht="12.75" customHeight="1">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ht="12.75" customHeight="1">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ht="12.75" customHeight="1">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ht="12.75" customHeight="1">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ht="12.75" customHeight="1">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ht="12.75" customHeight="1">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ht="12.75" customHeight="1">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ht="12.75" customHeight="1">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ht="12.75" customHeight="1">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ht="12.75" customHeight="1">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ht="12.75" customHeight="1">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ht="12.75" customHeight="1">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ht="12.75" customHeight="1">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ht="12.75" customHeight="1">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ht="12.75" customHeight="1">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ht="12.75" customHeight="1">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ht="12.75" customHeight="1">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ht="12.75" customHeight="1">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ht="12.75" customHeight="1">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ht="12.75" customHeight="1">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ht="12.75" customHeight="1">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ht="12.75" customHeight="1">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ht="12.75" customHeight="1">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ht="12.75" customHeight="1">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ht="12.75" customHeight="1">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ht="12.75" customHeight="1">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ht="12.75" customHeight="1">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ht="12.75" customHeight="1">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ht="12.75" customHeight="1">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ht="12.75" customHeight="1">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ht="12.75" customHeight="1">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ht="12.75" customHeight="1">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ht="12.75" customHeight="1">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ht="12.75" customHeight="1">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ht="12.75" customHeight="1">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ht="12.75" customHeight="1">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ht="12.75" customHeight="1">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ht="12.75" customHeight="1">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ht="12.75" customHeight="1">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ht="12.75" customHeight="1">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ht="12.75" customHeight="1">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ht="12.75" customHeight="1">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ht="12.75" customHeight="1">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ht="12.75" customHeight="1">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ht="12.75" customHeight="1">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ht="12.75" customHeight="1">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ht="12.75" customHeight="1">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ht="12.75" customHeight="1">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ht="12.75" customHeight="1">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ht="12.75" customHeight="1">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ht="12.75" customHeight="1">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ht="12.75" customHeight="1">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ht="12.75" customHeight="1">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ht="12.75" customHeight="1">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ht="12.75" customHeight="1">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ht="12.75" customHeight="1">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ht="12.75" customHeight="1">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ht="12.75" customHeight="1">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ht="12.75" customHeight="1">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ht="12.75" customHeight="1">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ht="12.75" customHeight="1">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ht="12.75" customHeight="1">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ht="12.75" customHeight="1">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ht="12.75" customHeight="1">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ht="12.75" customHeight="1">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ht="12.75" customHeight="1">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ht="12.75" customHeight="1">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ht="12.75" customHeight="1">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ht="12.75" customHeight="1">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ht="12.75" customHeight="1">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ht="12.75" customHeight="1">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ht="12.75" customHeight="1">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ht="12.75" customHeight="1">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ht="12.75" customHeight="1">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ht="12.75" customHeight="1">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ht="12.75" customHeight="1">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ht="12.75" customHeight="1">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ht="12.75" customHeight="1">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ht="12.75" customHeight="1">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ht="12.75" customHeight="1">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ht="12.75" customHeight="1">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ht="12.75" customHeight="1">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ht="12.75" customHeight="1">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ht="12.75" customHeight="1">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ht="12.75" customHeight="1">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ht="12.75" customHeight="1">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ht="12.75" customHeight="1">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ht="12.75" customHeight="1">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ht="12.75" customHeight="1">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ht="12.75" customHeight="1">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ht="12.75" customHeight="1">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ht="12.75" customHeight="1">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ht="12.75" customHeight="1">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ht="12.75" customHeight="1">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ht="12.75" customHeight="1">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ht="12.75" customHeight="1">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ht="12.75" customHeight="1">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ht="12.75" customHeight="1">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ht="12.75" customHeight="1">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ht="12.75" customHeight="1">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ht="12.75" customHeight="1">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ht="12.75" customHeight="1">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ht="12.75" customHeight="1">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ht="12.75" customHeight="1">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ht="12.75" customHeight="1">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ht="12.75" customHeight="1">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ht="12.75" customHeight="1">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ht="12.75" customHeight="1">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ht="12.75" customHeight="1">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ht="12.75" customHeight="1">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ht="12.75" customHeight="1">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ht="12.75" customHeight="1">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ht="12.75" customHeight="1">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ht="12.75" customHeight="1">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ht="12.75" customHeight="1">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ht="12.75" customHeight="1">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ht="12.75" customHeight="1">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ht="12.75" customHeight="1">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ht="12.75" customHeight="1">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ht="12.75" customHeight="1">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ht="12.75" customHeight="1">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ht="12.75" customHeight="1">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ht="12.75" customHeight="1">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ht="12.75" customHeight="1">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ht="12.75" customHeight="1">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ht="12.75" customHeight="1">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ht="12.75" customHeight="1">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ht="12.75" customHeight="1">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ht="12.75" customHeight="1">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ht="12.75" customHeight="1">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ht="12.75" customHeight="1">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ht="12.75" customHeight="1">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ht="12.75" customHeight="1">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ht="12.75" customHeight="1">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ht="12.75" customHeight="1">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ht="12.75" customHeight="1">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ht="12.75" customHeight="1">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ht="12.75" customHeight="1">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ht="12.75" customHeight="1">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ht="12.75" customHeight="1">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ht="12.75" customHeight="1">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ht="12.75" customHeight="1">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ht="12.75" customHeight="1">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ht="12.75" customHeight="1">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ht="12.75" customHeight="1">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ht="12.75" customHeight="1">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ht="12.75" customHeight="1">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ht="12.75" customHeight="1">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ht="12.75" customHeight="1">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ht="12.75" customHeight="1">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ht="12.75" customHeight="1">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ht="12.75" customHeight="1">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ht="12.75" customHeight="1">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ht="12.75" customHeight="1">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ht="12.75" customHeight="1">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ht="12.75" customHeight="1">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ht="12.75" customHeight="1">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ht="12.75" customHeight="1">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ht="12.75" customHeight="1">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ht="12.75" customHeight="1">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ht="12.75" customHeight="1">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ht="12.75" customHeight="1">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ht="12.75" customHeight="1">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ht="12.75" customHeight="1">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ht="12.75" customHeight="1">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ht="12.75" customHeight="1">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ht="12.75" customHeight="1">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ht="12.75" customHeight="1">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ht="12.75" customHeight="1">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ht="12.75" customHeight="1">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ht="12.75" customHeight="1">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ht="12.75" customHeight="1">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ht="12.75" customHeight="1">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ht="12.75" customHeight="1">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ht="12.75" customHeight="1">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ht="12.75" customHeight="1">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ht="12.75" customHeight="1">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ht="12.75" customHeight="1">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ht="12.75" customHeight="1">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ht="12.75" customHeight="1">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ht="12.75" customHeight="1">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ht="12.75" customHeight="1">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ht="12.75" customHeight="1">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ht="12.75" customHeight="1">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ht="12.75" customHeight="1">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ht="12.75" customHeight="1">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ht="12.75" customHeight="1">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ht="12.75" customHeight="1">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ht="12.75" customHeight="1">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ht="12.75" customHeight="1">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ht="12.75" customHeight="1">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ht="12.75" customHeight="1">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ht="12.75" customHeight="1">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ht="12.75" customHeight="1">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ht="12.75" customHeight="1">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ht="12.75" customHeight="1">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ht="12.75" customHeight="1">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ht="12.75" customHeight="1">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ht="12.75" customHeight="1">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ht="12.75" customHeight="1">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ht="12.75" customHeight="1">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ht="12.75" customHeight="1">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ht="12.75" customHeight="1">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ht="12.75" customHeight="1">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ht="12.75" customHeight="1">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ht="12.75" customHeight="1">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ht="12.75" customHeight="1">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ht="12.75" customHeight="1">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ht="12.75" customHeight="1">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ht="12.75" customHeight="1">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ht="12.75" customHeight="1">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ht="12.75" customHeight="1">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ht="12.75" customHeight="1">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ht="12.75" customHeight="1">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ht="12.75" customHeight="1">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ht="12.75" customHeight="1">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ht="12.75" customHeight="1">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ht="12.75" customHeight="1">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ht="12.75" customHeight="1">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ht="12.75" customHeight="1">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ht="12.75" customHeight="1">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ht="12.75" customHeight="1">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ht="12.75" customHeight="1">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ht="12.75" customHeight="1">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ht="12.75" customHeight="1">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ht="12.75" customHeight="1">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ht="12.75" customHeight="1">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ht="12.75" customHeight="1">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ht="12.75" customHeight="1">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ht="12.75" customHeight="1">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ht="12.75" customHeight="1">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ht="12.75" customHeight="1">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ht="12.75" customHeight="1">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ht="12.75" customHeight="1">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ht="12.75" customHeight="1">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ht="12.75" customHeight="1">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ht="12.75" customHeight="1">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ht="12.75" customHeight="1">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ht="12.75" customHeight="1">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ht="12.75" customHeight="1">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ht="12.75" customHeight="1">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ht="12.75" customHeight="1">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ht="12.75" customHeight="1">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ht="12.75" customHeight="1">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ht="12.75" customHeight="1">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ht="12.75" customHeight="1">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ht="12.75" customHeight="1">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ht="12.75" customHeight="1">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ht="12.75" customHeight="1">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ht="12.75" customHeight="1">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ht="12.75" customHeight="1">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ht="12.75" customHeight="1">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ht="12.75" customHeight="1">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ht="12.75" customHeight="1">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ht="12.75" customHeight="1">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ht="12.75" customHeight="1">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ht="12.75" customHeight="1">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ht="12.75" customHeight="1">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ht="12.75" customHeight="1">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ht="12.75" customHeight="1">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ht="12.75" customHeight="1">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ht="12.75" customHeight="1">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ht="12.75" customHeight="1">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ht="12.75" customHeight="1">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ht="12.75" customHeight="1">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ht="12.75" customHeight="1">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ht="12.75" customHeight="1">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ht="12.75" customHeight="1">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ht="12.75" customHeight="1">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ht="12.75" customHeight="1">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ht="12.75" customHeight="1">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ht="12.75" customHeight="1">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ht="12.75" customHeight="1">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ht="12.75" customHeight="1">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ht="12.75" customHeight="1">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ht="12.75" customHeight="1">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ht="12.75" customHeight="1">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ht="12.75" customHeight="1">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ht="12.75" customHeight="1">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ht="12.75" customHeight="1">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ht="12.75" customHeight="1">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ht="12.75" customHeight="1">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ht="12.75" customHeight="1">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ht="12.75" customHeight="1">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ht="12.75" customHeight="1">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ht="12.75" customHeight="1">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ht="12.75" customHeight="1">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ht="12.75" customHeight="1">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ht="12.75" customHeight="1">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ht="12.75" customHeight="1">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ht="12.75" customHeight="1">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ht="12.75" customHeight="1">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ht="12.75" customHeight="1">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ht="12.75" customHeight="1">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ht="12.75" customHeight="1">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ht="12.75" customHeight="1">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ht="12.75" customHeight="1">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ht="12.75" customHeight="1">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ht="12.75" customHeight="1">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ht="12.75" customHeight="1">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ht="12.75" customHeight="1">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ht="12.75" customHeight="1">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ht="12.75" customHeight="1">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ht="12.75" customHeight="1">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ht="12.75" customHeight="1">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ht="12.75" customHeight="1">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ht="12.75" customHeight="1">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ht="12.75" customHeight="1">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ht="12.75" customHeight="1">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ht="12.75" customHeight="1">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ht="12.75" customHeight="1">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ht="12.75" customHeight="1">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ht="12.75" customHeight="1">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ht="12.75" customHeight="1">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ht="12.75" customHeight="1">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ht="12.75" customHeight="1">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ht="12.75" customHeight="1">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ht="12.75" customHeight="1">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ht="12.75" customHeight="1">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ht="12.75" customHeight="1">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ht="12.75" customHeight="1">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ht="12.75" customHeight="1">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ht="12.75" customHeight="1">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ht="12.75" customHeight="1">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ht="12.75" customHeight="1">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ht="12.75" customHeight="1">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ht="12.75" customHeight="1">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ht="12.75" customHeight="1">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ht="12.75" customHeight="1">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ht="12.75" customHeight="1">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ht="12.75" customHeight="1">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ht="12.75" customHeight="1">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ht="12.75" customHeight="1">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ht="12.75" customHeight="1">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ht="12.75" customHeight="1">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ht="12.75" customHeight="1">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ht="12.75" customHeight="1">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ht="12.75" customHeight="1">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ht="12.75" customHeight="1">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ht="12.75" customHeight="1">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ht="12.75" customHeight="1">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ht="12.75" customHeight="1">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ht="12.75" customHeight="1">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ht="12.75" customHeight="1">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ht="12.75" customHeight="1">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ht="12.75" customHeight="1">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ht="12.75" customHeight="1">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ht="12.75" customHeight="1">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ht="12.75" customHeight="1">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ht="12.75" customHeight="1">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ht="12.75" customHeight="1">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ht="12.75" customHeight="1">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ht="12.75" customHeight="1">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ht="12.75" customHeight="1">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ht="12.75" customHeight="1">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ht="12.75" customHeight="1">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ht="12.75" customHeight="1">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ht="12.75" customHeight="1">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ht="12.75" customHeight="1">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ht="12.75" customHeight="1">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ht="12.75" customHeight="1">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ht="12.75" customHeight="1">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ht="12.75" customHeight="1">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ht="12.75" customHeight="1">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ht="12.75" customHeight="1">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ht="12.75" customHeight="1">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ht="12.75" customHeight="1">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ht="12.75" customHeight="1">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ht="12.75" customHeight="1">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ht="12.75" customHeight="1">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ht="12.75" customHeight="1">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ht="12.75" customHeight="1">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ht="12.75" customHeight="1">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ht="12.75" customHeight="1">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ht="12.75" customHeight="1">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ht="12.75" customHeight="1">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ht="12.75" customHeight="1">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ht="12.75" customHeight="1">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ht="12.75" customHeight="1">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ht="12.75" customHeight="1">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ht="12.75" customHeight="1">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ht="12.75" customHeight="1">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ht="12.75" customHeight="1">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ht="12.75" customHeight="1">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ht="12.75" customHeight="1">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ht="12.75" customHeight="1">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ht="12.75" customHeight="1">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ht="12.75" customHeight="1">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ht="12.75" customHeight="1">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ht="12.75" customHeight="1">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ht="12.75" customHeight="1">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ht="12.75" customHeight="1">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ht="12.75" customHeight="1">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ht="12.75" customHeight="1">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ht="12.75" customHeight="1">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ht="12.75" customHeight="1">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ht="12.75" customHeight="1">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ht="12.75" customHeight="1">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ht="12.75" customHeight="1">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ht="12.75" customHeight="1">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ht="12.75" customHeight="1">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ht="12.75" customHeight="1">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ht="12.75" customHeight="1">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ht="12.75" customHeight="1">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ht="12.75" customHeight="1">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ht="12.75" customHeight="1">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ht="12.75" customHeight="1">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row r="1000" ht="12.75" customHeight="1">
      <c r="A1000" s="36"/>
      <c r="B1000" s="36"/>
      <c r="C1000" s="36"/>
      <c r="D1000" s="36"/>
      <c r="E1000" s="36"/>
      <c r="F1000" s="36"/>
      <c r="G1000" s="36"/>
      <c r="H1000" s="36"/>
      <c r="I1000" s="36"/>
      <c r="J1000" s="36"/>
      <c r="K1000" s="36"/>
      <c r="L1000" s="36"/>
      <c r="M1000" s="36"/>
      <c r="N1000" s="36"/>
      <c r="O1000" s="36"/>
      <c r="P1000" s="36"/>
      <c r="Q1000" s="36"/>
      <c r="R1000" s="36"/>
      <c r="S1000" s="36"/>
      <c r="T1000" s="36"/>
      <c r="U1000" s="36"/>
      <c r="V1000" s="36"/>
      <c r="W1000" s="36"/>
      <c r="X1000" s="36"/>
      <c r="Y1000" s="36"/>
      <c r="Z1000" s="36"/>
    </row>
  </sheetData>
  <mergeCells count="71">
    <mergeCell ref="A22:O22"/>
    <mergeCell ref="A23:O23"/>
    <mergeCell ref="A24:M24"/>
    <mergeCell ref="N24:O24"/>
    <mergeCell ref="A25:M25"/>
    <mergeCell ref="N25:O25"/>
    <mergeCell ref="N26:O26"/>
    <mergeCell ref="A26:M26"/>
    <mergeCell ref="A27:M27"/>
    <mergeCell ref="N27:O27"/>
    <mergeCell ref="A28:M28"/>
    <mergeCell ref="N28:O28"/>
    <mergeCell ref="A29:M29"/>
    <mergeCell ref="N29:O29"/>
    <mergeCell ref="A30:M30"/>
    <mergeCell ref="N30:O30"/>
    <mergeCell ref="A31:M31"/>
    <mergeCell ref="N31:O31"/>
    <mergeCell ref="A32:M32"/>
    <mergeCell ref="N32:O32"/>
    <mergeCell ref="N33:O33"/>
    <mergeCell ref="A37:M37"/>
    <mergeCell ref="N37:O37"/>
    <mergeCell ref="A38:M38"/>
    <mergeCell ref="N38:O38"/>
    <mergeCell ref="A39:M39"/>
    <mergeCell ref="N39:O39"/>
    <mergeCell ref="A40:O40"/>
    <mergeCell ref="A33:M33"/>
    <mergeCell ref="A34:M34"/>
    <mergeCell ref="N34:O34"/>
    <mergeCell ref="A35:M35"/>
    <mergeCell ref="N35:O35"/>
    <mergeCell ref="A36:M36"/>
    <mergeCell ref="N36:O36"/>
    <mergeCell ref="A1:E1"/>
    <mergeCell ref="F1:O1"/>
    <mergeCell ref="A2:E2"/>
    <mergeCell ref="F2:O2"/>
    <mergeCell ref="A3:E3"/>
    <mergeCell ref="F3:O3"/>
    <mergeCell ref="G4:O4"/>
    <mergeCell ref="L5:O5"/>
    <mergeCell ref="L6:M6"/>
    <mergeCell ref="N6:O6"/>
    <mergeCell ref="J7:O7"/>
    <mergeCell ref="F5:G6"/>
    <mergeCell ref="F7:G7"/>
    <mergeCell ref="A4:E4"/>
    <mergeCell ref="A5:D6"/>
    <mergeCell ref="E5:E6"/>
    <mergeCell ref="H5:H6"/>
    <mergeCell ref="I5:I6"/>
    <mergeCell ref="J5:K6"/>
    <mergeCell ref="A7:D7"/>
    <mergeCell ref="A8:O8"/>
    <mergeCell ref="A9:O9"/>
    <mergeCell ref="A10:O10"/>
    <mergeCell ref="A11:O11"/>
    <mergeCell ref="A12:B12"/>
    <mergeCell ref="A13:B13"/>
    <mergeCell ref="A14:B14"/>
    <mergeCell ref="H21:K21"/>
    <mergeCell ref="L21:O21"/>
    <mergeCell ref="A15:B15"/>
    <mergeCell ref="A16:A19"/>
    <mergeCell ref="A20:C21"/>
    <mergeCell ref="D20:G20"/>
    <mergeCell ref="H20:K20"/>
    <mergeCell ref="L20:O20"/>
    <mergeCell ref="D21:G21"/>
  </mergeCells>
  <dataValidations>
    <dataValidation type="list" allowBlank="1" showErrorMessage="1" sqref="J7">
      <formula1>$Q$42:$Q$54</formula1>
    </dataValidation>
  </dataValidations>
  <printOptions/>
  <pageMargins bottom="0.3937007874015748" footer="0.0" header="0.0" left="0.3937007874015748" right="0.5511811023622047" top="0.984251968503937"/>
  <pageSetup scale="73" orientation="portrait"/>
  <headerFooter>
    <oddHeader>&amp;L &amp;C AGUAS DEL HUILA S.A. E.S.P. NIT.  800.100.553-2 FORMATO: MATRIZ DE REGISTRO Y MEDICIÓN DE INDICADORES VERSION 8.0</oddHeader>
    <oddFooter>&amp;RPág. &amp;P | &amp;P</oddFooter>
  </headerFooter>
  <drawing r:id="rId1"/>
</worksheet>
</file>